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100 GESTIÓ ECONÒMICA I FINANCES\C101 Previsió dels ingressos i les despeses\C104 Operacions i modificacions de crèdit del pressupost\2020\03-20\"/>
    </mc:Choice>
  </mc:AlternateContent>
  <xr:revisionPtr revIDLastSave="0" documentId="13_ncr:1_{D40FCA23-9BF8-4BA4-802C-AAF13803E70D}" xr6:coauthVersionLast="45" xr6:coauthVersionMax="45" xr10:uidLastSave="{00000000-0000-0000-0000-000000000000}"/>
  <bookViews>
    <workbookView xWindow="-120" yWindow="-120" windowWidth="24240" windowHeight="1221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E38" i="1" l="1"/>
  <c r="D44" i="1"/>
  <c r="E43" i="1"/>
  <c r="E14" i="1" l="1"/>
  <c r="E23" i="1"/>
  <c r="E15" i="1" l="1"/>
  <c r="E12" i="1"/>
  <c r="E37" i="1"/>
  <c r="E17" i="1"/>
  <c r="E9" i="1"/>
  <c r="E21" i="1" l="1"/>
  <c r="E11" i="1"/>
  <c r="E40" i="1" l="1"/>
  <c r="E39" i="1"/>
  <c r="E36" i="1"/>
  <c r="E35" i="1"/>
  <c r="E41" i="1"/>
  <c r="E42" i="1"/>
  <c r="E27" i="1" l="1"/>
  <c r="E28" i="1"/>
  <c r="E10" i="1"/>
  <c r="E13" i="1"/>
  <c r="E18" i="1"/>
  <c r="E19" i="1"/>
  <c r="E20" i="1"/>
  <c r="E22" i="1"/>
  <c r="E16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Mª Angels Soley</author>
  </authors>
  <commentList>
    <comment ref="D8" authorId="0" shapeId="0" xr:uid="{771ED613-C054-435D-BE27-80D007D8AF65}">
      <text>
        <r>
          <rPr>
            <b/>
            <sz val="9"/>
            <color indexed="81"/>
            <rFont val="Tahoma"/>
            <charset val="1"/>
          </rPr>
          <t>Mª Angels Soley:</t>
        </r>
        <r>
          <rPr>
            <sz val="9"/>
            <color indexed="81"/>
            <rFont val="Tahoma"/>
            <charset val="1"/>
          </rPr>
          <t xml:space="preserve">
Saldo          9.018,14
Agost        -6.097,58
Setembre   -2.803,99
Octubre     -3.393,14
Estimació fins a final d'any
</t>
        </r>
      </text>
    </comment>
    <comment ref="D10" authorId="0" shapeId="0" xr:uid="{5A8D7F20-BBA0-4C2B-B5BA-303B2671275F}">
      <text>
        <r>
          <rPr>
            <b/>
            <sz val="9"/>
            <color indexed="81"/>
            <rFont val="Tahoma"/>
            <charset val="1"/>
          </rPr>
          <t>Mª Angels Soley:</t>
        </r>
        <r>
          <rPr>
            <sz val="9"/>
            <color indexed="81"/>
            <rFont val="Tahoma"/>
            <charset val="1"/>
          </rPr>
          <t xml:space="preserve">
Saldo              641,50
matrícula Anna -990,00
matrícula Nil   -2.000,00
policies          -1.867,55  </t>
        </r>
      </text>
    </comment>
    <comment ref="D16" authorId="0" shapeId="0" xr:uid="{D5051F16-7609-4DAB-BA01-406A5FA3584E}">
      <text>
        <r>
          <rPr>
            <b/>
            <sz val="9"/>
            <color indexed="81"/>
            <rFont val="Tahoma"/>
            <charset val="1"/>
          </rPr>
          <t>Mª Angels Soley:</t>
        </r>
        <r>
          <rPr>
            <sz val="9"/>
            <color indexed="81"/>
            <rFont val="Tahoma"/>
            <charset val="1"/>
          </rPr>
          <t xml:space="preserve">
Saldo 349,13
pendent passar 1.114,76 colònia gats
 (Esther Bonjoch)</t>
        </r>
      </text>
    </comment>
    <comment ref="D22" authorId="0" shapeId="0" xr:uid="{63D16DF2-1952-4789-81EC-02D9D5A324BB}">
      <text>
        <r>
          <rPr>
            <b/>
            <sz val="9"/>
            <color indexed="81"/>
            <rFont val="Tahoma"/>
            <charset val="1"/>
          </rPr>
          <t>Mª Angels Soley:</t>
        </r>
        <r>
          <rPr>
            <sz val="9"/>
            <color indexed="81"/>
            <rFont val="Tahoma"/>
            <charset val="1"/>
          </rPr>
          <t xml:space="preserve">
Saldo a 20/10/2020 en negatiu -1.177,88
Previsió estimativa fins final d'any
</t>
        </r>
      </text>
    </comment>
    <comment ref="D27" authorId="0" shapeId="0" xr:uid="{3C9B817C-719C-4A50-B786-D03A970F2606}">
      <text>
        <r>
          <rPr>
            <b/>
            <sz val="9"/>
            <color indexed="81"/>
            <rFont val="Tahoma"/>
            <charset val="1"/>
          </rPr>
          <t>Mª Angels Soley:</t>
        </r>
        <r>
          <rPr>
            <sz val="9"/>
            <color indexed="81"/>
            <rFont val="Tahoma"/>
            <charset val="1"/>
          </rPr>
          <t xml:space="preserve">
Pagaments iva 6.699,39 € passats a despeses diverses
Pagament Iva 3T 2020 2.801,41 passat a pendent d'aplicar </t>
        </r>
      </text>
    </comment>
  </commentList>
</comments>
</file>

<file path=xl/sharedStrings.xml><?xml version="1.0" encoding="utf-8"?>
<sst xmlns="http://schemas.openxmlformats.org/spreadsheetml/2006/main" count="83" uniqueCount="69">
  <si>
    <t>PRESSUPOST DE DESPESES</t>
  </si>
  <si>
    <t>PARTIDA</t>
  </si>
  <si>
    <t>DESCRIPCIÓ</t>
  </si>
  <si>
    <t>Consignació</t>
  </si>
  <si>
    <t>Final</t>
  </si>
  <si>
    <t>Total</t>
  </si>
  <si>
    <t>Augment</t>
  </si>
  <si>
    <t>SUPLEMENTS DE CRÈDIT</t>
  </si>
  <si>
    <t>Actual</t>
  </si>
  <si>
    <t>REDUCCIÓ DE CRÈDITS</t>
  </si>
  <si>
    <t>Disminució</t>
  </si>
  <si>
    <t>actual</t>
  </si>
  <si>
    <t>Centre d'acollida d'animals de la Selva</t>
  </si>
  <si>
    <t xml:space="preserve"> EXPEDIENT DE MODIFICACIÓ DE CRÈDITS 3/2020</t>
  </si>
  <si>
    <t>C104/2020/Exp.3-20</t>
  </si>
  <si>
    <t>Formació i perfeccionament del personal</t>
  </si>
  <si>
    <t>920-16200-01</t>
  </si>
  <si>
    <t>311-22700-01</t>
  </si>
  <si>
    <t>Serveis fitosanitaris i altres</t>
  </si>
  <si>
    <t>CRÈDITS EXTRAORDINARIS</t>
  </si>
  <si>
    <t>Pagaments Iva</t>
  </si>
  <si>
    <t>Assessorament comptable intervenció</t>
  </si>
  <si>
    <t>920 22799 04</t>
  </si>
  <si>
    <t>231 465 06</t>
  </si>
  <si>
    <t>920 22799 05</t>
  </si>
  <si>
    <t>Assessorament externs/jurídics</t>
  </si>
  <si>
    <t>920 151 01</t>
  </si>
  <si>
    <t>Gratificacions</t>
  </si>
  <si>
    <t>161 213 01</t>
  </si>
  <si>
    <t>Maquinària, instal.lacions tècniques i utillatge (servei d' aigua)</t>
  </si>
  <si>
    <t>1623 465 02</t>
  </si>
  <si>
    <t>Tractament de residus FORM</t>
  </si>
  <si>
    <t>1623 465 03</t>
  </si>
  <si>
    <t>Tractament de voluminosos</t>
  </si>
  <si>
    <t>Festes Populars</t>
  </si>
  <si>
    <t>338 479 01</t>
  </si>
  <si>
    <t>SIS, Servei d'intervenció Socioeducativa en nens</t>
  </si>
  <si>
    <t>912 23100 01</t>
  </si>
  <si>
    <t>912 22699 02</t>
  </si>
  <si>
    <t>Viatges protocol</t>
  </si>
  <si>
    <t>920 22299 02</t>
  </si>
  <si>
    <t>Comunicació, informació i participació ciutadana</t>
  </si>
  <si>
    <t>231 465 15</t>
  </si>
  <si>
    <t>Comptabilitat energètica</t>
  </si>
  <si>
    <t>153 210 01</t>
  </si>
  <si>
    <t>Infraestructura i béns naturals (carrers, despeses generals)</t>
  </si>
  <si>
    <t>441-22799 01</t>
  </si>
  <si>
    <t>Servei de transport públic</t>
  </si>
  <si>
    <t>231 465 05</t>
  </si>
  <si>
    <t>SAD Dependència</t>
  </si>
  <si>
    <t>Altres quotes (mútua laboral)</t>
  </si>
  <si>
    <t>920 16009 01</t>
  </si>
  <si>
    <t>231 22799 01</t>
  </si>
  <si>
    <t>Edificis, equipaments i altres construccions</t>
  </si>
  <si>
    <t>1522 212 01</t>
  </si>
  <si>
    <t>Servei per a la Gent Gran i Cuidadors d'Hostalric (PIGIC)</t>
  </si>
  <si>
    <t>Locomoció dels membres dels òrgans de govern</t>
  </si>
  <si>
    <t>231 465 12</t>
  </si>
  <si>
    <t>920 22699 05</t>
  </si>
  <si>
    <t>Altres despeses diverses</t>
  </si>
  <si>
    <t>Altres obres d'inversió</t>
  </si>
  <si>
    <t>1522 619 01</t>
  </si>
  <si>
    <t>Ordinari no inventariable (material d'oficina)</t>
  </si>
  <si>
    <t>920 22000 01</t>
  </si>
  <si>
    <t>Construcció deixalleria municipal</t>
  </si>
  <si>
    <t>162 609 01</t>
  </si>
  <si>
    <t>337 22799 01</t>
  </si>
  <si>
    <t>Servei socorrista piscina estiu</t>
  </si>
  <si>
    <t>920 22699 06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</si>
</sst>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166" fontId="4" fillId="2" borderId="5" xfId="1" applyNumberFormat="1" applyFont="1" applyFill="1" applyBorder="1" applyAlignment="1">
      <alignment horizontal="right"/>
    </xf>
    <xf numFmtId="0" fontId="4" fillId="2" borderId="5" xfId="0" applyFont="1" applyFill="1" applyBorder="1"/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165" fontId="4" fillId="2" borderId="0" xfId="1" applyNumberFormat="1" applyFont="1" applyFill="1" applyBorder="1"/>
    <xf numFmtId="165" fontId="4" fillId="2" borderId="0" xfId="1" applyNumberFormat="1" applyFont="1" applyFill="1" applyBorder="1" applyAlignment="1">
      <alignment horizontal="left"/>
    </xf>
    <xf numFmtId="165" fontId="4" fillId="2" borderId="0" xfId="1" applyNumberFormat="1" applyFont="1" applyFill="1" applyBorder="1" applyAlignment="1">
      <alignment horizontal="right"/>
    </xf>
    <xf numFmtId="0" fontId="0" fillId="2" borderId="0" xfId="0" applyFill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166" fontId="4" fillId="2" borderId="6" xfId="1" applyNumberFormat="1" applyFont="1" applyFill="1" applyBorder="1" applyAlignment="1">
      <alignment horizontal="right"/>
    </xf>
    <xf numFmtId="0" fontId="8" fillId="2" borderId="0" xfId="0" applyFont="1" applyFill="1" applyBorder="1"/>
    <xf numFmtId="166" fontId="4" fillId="2" borderId="8" xfId="1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left"/>
    </xf>
    <xf numFmtId="0" fontId="4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4" fontId="0" fillId="0" borderId="0" xfId="0" applyNumberFormat="1"/>
    <xf numFmtId="4" fontId="1" fillId="4" borderId="10" xfId="0" applyNumberFormat="1" applyFont="1" applyFill="1" applyBorder="1" applyAlignment="1">
      <alignment horizontal="center"/>
    </xf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center"/>
    </xf>
    <xf numFmtId="4" fontId="1" fillId="4" borderId="13" xfId="0" applyNumberFormat="1" applyFont="1" applyFill="1" applyBorder="1" applyAlignment="1">
      <alignment horizontal="right"/>
    </xf>
    <xf numFmtId="4" fontId="11" fillId="2" borderId="0" xfId="0" applyNumberFormat="1" applyFont="1" applyFill="1"/>
    <xf numFmtId="0" fontId="3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0" xfId="0" applyAlignment="1"/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2" workbookViewId="0">
      <selection activeCell="D40" sqref="D40:D42"/>
    </sheetView>
  </sheetViews>
  <sheetFormatPr baseColWidth="10" defaultRowHeight="15" x14ac:dyDescent="0.25"/>
  <cols>
    <col min="1" max="1" width="15.140625" customWidth="1"/>
    <col min="2" max="2" width="59.5703125" customWidth="1"/>
    <col min="3" max="3" width="17.42578125" customWidth="1"/>
    <col min="4" max="4" width="14.42578125" bestFit="1" customWidth="1"/>
    <col min="5" max="5" width="15" bestFit="1" customWidth="1"/>
    <col min="6" max="6" width="31.42578125" customWidth="1"/>
    <col min="7" max="7" width="10.42578125" customWidth="1"/>
  </cols>
  <sheetData>
    <row r="1" spans="1:7" ht="15.75" x14ac:dyDescent="0.25">
      <c r="A1" s="31" t="s">
        <v>13</v>
      </c>
      <c r="B1" s="31"/>
      <c r="C1" s="31"/>
    </row>
    <row r="2" spans="1:7" x14ac:dyDescent="0.25">
      <c r="A2" s="1"/>
      <c r="B2" s="3"/>
      <c r="E2" s="2" t="s">
        <v>14</v>
      </c>
    </row>
    <row r="3" spans="1:7" ht="15.75" x14ac:dyDescent="0.25">
      <c r="A3" s="31" t="s">
        <v>0</v>
      </c>
      <c r="B3" s="35"/>
      <c r="C3" s="35"/>
      <c r="D3" s="35"/>
      <c r="E3" s="35"/>
    </row>
    <row r="5" spans="1:7" x14ac:dyDescent="0.25">
      <c r="A5" s="32" t="s">
        <v>7</v>
      </c>
      <c r="B5" s="33"/>
      <c r="C5" s="33"/>
      <c r="D5" s="33"/>
      <c r="E5" s="34"/>
    </row>
    <row r="6" spans="1:7" x14ac:dyDescent="0.25">
      <c r="A6" s="9" t="s">
        <v>1</v>
      </c>
      <c r="B6" s="9" t="s">
        <v>2</v>
      </c>
      <c r="C6" s="9" t="s">
        <v>3</v>
      </c>
      <c r="D6" s="9" t="s">
        <v>6</v>
      </c>
      <c r="E6" s="9" t="s">
        <v>3</v>
      </c>
    </row>
    <row r="7" spans="1:7" x14ac:dyDescent="0.25">
      <c r="A7" s="10"/>
      <c r="B7" s="11"/>
      <c r="C7" s="10" t="s">
        <v>11</v>
      </c>
      <c r="D7" s="10"/>
      <c r="E7" s="10" t="s">
        <v>4</v>
      </c>
    </row>
    <row r="8" spans="1:7" x14ac:dyDescent="0.25">
      <c r="A8" s="5" t="s">
        <v>26</v>
      </c>
      <c r="B8" s="6" t="s">
        <v>27</v>
      </c>
      <c r="C8" s="4">
        <v>30000</v>
      </c>
      <c r="D8" s="4">
        <v>10000</v>
      </c>
      <c r="E8" s="4">
        <f>C8+D8</f>
        <v>40000</v>
      </c>
    </row>
    <row r="9" spans="1:7" x14ac:dyDescent="0.25">
      <c r="A9" s="5" t="s">
        <v>51</v>
      </c>
      <c r="B9" s="21" t="s">
        <v>50</v>
      </c>
      <c r="C9" s="4">
        <v>7500</v>
      </c>
      <c r="D9" s="4">
        <v>1000</v>
      </c>
      <c r="E9" s="4">
        <f>C9+D9</f>
        <v>8500</v>
      </c>
    </row>
    <row r="10" spans="1:7" x14ac:dyDescent="0.25">
      <c r="A10" s="22" t="s">
        <v>16</v>
      </c>
      <c r="B10" s="23" t="s">
        <v>15</v>
      </c>
      <c r="C10" s="18">
        <v>1000</v>
      </c>
      <c r="D10" s="18">
        <v>4500</v>
      </c>
      <c r="E10" s="4">
        <f t="shared" ref="E10:E21" si="0">C10+D10</f>
        <v>5500</v>
      </c>
      <c r="F10" s="19"/>
      <c r="G10" s="19"/>
    </row>
    <row r="11" spans="1:7" x14ac:dyDescent="0.25">
      <c r="A11" s="5" t="s">
        <v>44</v>
      </c>
      <c r="B11" s="23" t="s">
        <v>45</v>
      </c>
      <c r="C11" s="4">
        <v>65000</v>
      </c>
      <c r="D11" s="4">
        <v>8533.4699999999993</v>
      </c>
      <c r="E11" s="4">
        <f t="shared" si="0"/>
        <v>73533.47</v>
      </c>
      <c r="F11" s="19"/>
      <c r="G11" s="19"/>
    </row>
    <row r="12" spans="1:7" x14ac:dyDescent="0.25">
      <c r="A12" s="5" t="s">
        <v>54</v>
      </c>
      <c r="B12" s="23" t="s">
        <v>53</v>
      </c>
      <c r="C12" s="4">
        <v>44000</v>
      </c>
      <c r="D12" s="4">
        <v>5000</v>
      </c>
      <c r="E12" s="4">
        <f t="shared" si="0"/>
        <v>49000</v>
      </c>
      <c r="F12" s="19"/>
      <c r="G12" s="19"/>
    </row>
    <row r="13" spans="1:7" x14ac:dyDescent="0.25">
      <c r="A13" s="5" t="s">
        <v>28</v>
      </c>
      <c r="B13" s="7" t="s">
        <v>29</v>
      </c>
      <c r="C13" s="4">
        <v>30000</v>
      </c>
      <c r="D13" s="4">
        <v>4000</v>
      </c>
      <c r="E13" s="4">
        <f t="shared" si="0"/>
        <v>34000</v>
      </c>
    </row>
    <row r="14" spans="1:7" x14ac:dyDescent="0.25">
      <c r="A14" s="5" t="s">
        <v>63</v>
      </c>
      <c r="B14" s="7" t="s">
        <v>62</v>
      </c>
      <c r="C14" s="4">
        <v>19000</v>
      </c>
      <c r="D14" s="4">
        <v>1500</v>
      </c>
      <c r="E14" s="4">
        <f t="shared" si="0"/>
        <v>20500</v>
      </c>
    </row>
    <row r="15" spans="1:7" x14ac:dyDescent="0.25">
      <c r="A15" s="5" t="s">
        <v>58</v>
      </c>
      <c r="B15" s="7" t="s">
        <v>59</v>
      </c>
      <c r="C15" s="4">
        <v>30000</v>
      </c>
      <c r="D15" s="4">
        <v>4000</v>
      </c>
      <c r="E15" s="4">
        <f>C15+D15</f>
        <v>34000</v>
      </c>
    </row>
    <row r="16" spans="1:7" x14ac:dyDescent="0.25">
      <c r="A16" s="7" t="s">
        <v>17</v>
      </c>
      <c r="B16" s="7" t="s">
        <v>18</v>
      </c>
      <c r="C16" s="4">
        <v>29000</v>
      </c>
      <c r="D16" s="4">
        <v>2000</v>
      </c>
      <c r="E16" s="4">
        <f>C16+D16</f>
        <v>31000</v>
      </c>
    </row>
    <row r="17" spans="1:6" x14ac:dyDescent="0.25">
      <c r="A17" s="5" t="s">
        <v>46</v>
      </c>
      <c r="B17" s="6" t="s">
        <v>47</v>
      </c>
      <c r="C17" s="18">
        <v>4000</v>
      </c>
      <c r="D17" s="18">
        <v>248.21</v>
      </c>
      <c r="E17" s="4">
        <f>C17+D17</f>
        <v>4248.21</v>
      </c>
    </row>
    <row r="18" spans="1:6" x14ac:dyDescent="0.25">
      <c r="A18" s="5" t="s">
        <v>22</v>
      </c>
      <c r="B18" s="7" t="s">
        <v>25</v>
      </c>
      <c r="C18" s="4">
        <v>85000</v>
      </c>
      <c r="D18" s="4">
        <v>13000</v>
      </c>
      <c r="E18" s="4">
        <f t="shared" si="0"/>
        <v>98000</v>
      </c>
    </row>
    <row r="19" spans="1:6" x14ac:dyDescent="0.25">
      <c r="A19" s="5" t="s">
        <v>30</v>
      </c>
      <c r="B19" s="7" t="s">
        <v>31</v>
      </c>
      <c r="C19" s="4">
        <v>11761.1</v>
      </c>
      <c r="D19" s="4">
        <v>2100</v>
      </c>
      <c r="E19" s="4">
        <f>C19+D19</f>
        <v>13861.1</v>
      </c>
    </row>
    <row r="20" spans="1:6" x14ac:dyDescent="0.25">
      <c r="A20" s="5" t="s">
        <v>32</v>
      </c>
      <c r="B20" s="7" t="s">
        <v>33</v>
      </c>
      <c r="C20" s="4">
        <v>2231.6999999999998</v>
      </c>
      <c r="D20" s="4">
        <v>1300</v>
      </c>
      <c r="E20" s="4">
        <f>C20+D20</f>
        <v>3531.7</v>
      </c>
    </row>
    <row r="21" spans="1:6" x14ac:dyDescent="0.25">
      <c r="A21" s="5" t="s">
        <v>48</v>
      </c>
      <c r="B21" s="7" t="s">
        <v>49</v>
      </c>
      <c r="C21" s="4">
        <v>11506</v>
      </c>
      <c r="D21" s="4">
        <v>3757</v>
      </c>
      <c r="E21" s="4">
        <f t="shared" si="0"/>
        <v>15263</v>
      </c>
    </row>
    <row r="22" spans="1:6" x14ac:dyDescent="0.25">
      <c r="A22" s="5" t="s">
        <v>23</v>
      </c>
      <c r="B22" s="7" t="s">
        <v>12</v>
      </c>
      <c r="C22" s="4">
        <v>6000</v>
      </c>
      <c r="D22" s="4">
        <v>2614</v>
      </c>
      <c r="E22" s="4">
        <f>C22+D22</f>
        <v>8614</v>
      </c>
    </row>
    <row r="23" spans="1:6" x14ac:dyDescent="0.25">
      <c r="A23" s="5" t="s">
        <v>61</v>
      </c>
      <c r="B23" s="7" t="s">
        <v>60</v>
      </c>
      <c r="C23" s="4">
        <v>50000</v>
      </c>
      <c r="D23" s="4">
        <v>6000</v>
      </c>
      <c r="E23" s="4">
        <f>C23+D23</f>
        <v>56000</v>
      </c>
    </row>
    <row r="24" spans="1:6" x14ac:dyDescent="0.25">
      <c r="A24" s="32" t="s">
        <v>19</v>
      </c>
      <c r="B24" s="33"/>
      <c r="C24" s="33"/>
      <c r="D24" s="33"/>
      <c r="E24" s="34"/>
    </row>
    <row r="25" spans="1:6" x14ac:dyDescent="0.25">
      <c r="A25" s="24" t="s">
        <v>1</v>
      </c>
      <c r="B25" s="24" t="s">
        <v>2</v>
      </c>
      <c r="C25" s="24" t="s">
        <v>3</v>
      </c>
      <c r="D25" s="24" t="s">
        <v>6</v>
      </c>
      <c r="E25" s="24" t="s">
        <v>3</v>
      </c>
    </row>
    <row r="26" spans="1:6" x14ac:dyDescent="0.25">
      <c r="A26" s="16"/>
      <c r="B26" s="17"/>
      <c r="C26" s="16" t="s">
        <v>11</v>
      </c>
      <c r="D26" s="16"/>
      <c r="E26" s="16" t="s">
        <v>4</v>
      </c>
    </row>
    <row r="27" spans="1:6" x14ac:dyDescent="0.25">
      <c r="A27" s="5" t="s">
        <v>68</v>
      </c>
      <c r="B27" s="7" t="s">
        <v>20</v>
      </c>
      <c r="C27" s="4">
        <v>0</v>
      </c>
      <c r="D27" s="4">
        <v>9500.7999999999993</v>
      </c>
      <c r="E27" s="4">
        <f>C27+D27</f>
        <v>9500.7999999999993</v>
      </c>
    </row>
    <row r="28" spans="1:6" ht="15.75" thickBot="1" x14ac:dyDescent="0.3">
      <c r="A28" s="5" t="s">
        <v>24</v>
      </c>
      <c r="B28" s="7" t="s">
        <v>21</v>
      </c>
      <c r="C28" s="4">
        <v>0</v>
      </c>
      <c r="D28" s="4">
        <v>16630.39</v>
      </c>
      <c r="E28" s="4">
        <f>C28+D28</f>
        <v>16630.39</v>
      </c>
      <c r="F28" s="15"/>
    </row>
    <row r="29" spans="1:6" ht="15.75" thickBot="1" x14ac:dyDescent="0.3">
      <c r="A29" s="15"/>
      <c r="B29" s="15"/>
      <c r="C29" s="26" t="s">
        <v>5</v>
      </c>
      <c r="D29" s="27">
        <f>SUM(D8:D28)</f>
        <v>95683.87</v>
      </c>
      <c r="E29" s="15"/>
    </row>
    <row r="30" spans="1:6" x14ac:dyDescent="0.25">
      <c r="A30" s="15"/>
      <c r="B30" s="15"/>
      <c r="C30" s="15"/>
      <c r="D30" s="15"/>
      <c r="E30" s="15"/>
    </row>
    <row r="31" spans="1:6" x14ac:dyDescent="0.25">
      <c r="A31" s="15"/>
      <c r="B31" s="15"/>
      <c r="C31" s="15"/>
      <c r="D31" s="30"/>
      <c r="E31" s="15"/>
    </row>
    <row r="32" spans="1:6" x14ac:dyDescent="0.25">
      <c r="A32" s="32" t="s">
        <v>9</v>
      </c>
      <c r="B32" s="33"/>
      <c r="C32" s="33"/>
      <c r="D32" s="33"/>
      <c r="E32" s="34"/>
    </row>
    <row r="33" spans="1:5" x14ac:dyDescent="0.25">
      <c r="A33" s="24" t="s">
        <v>1</v>
      </c>
      <c r="B33" s="24" t="s">
        <v>2</v>
      </c>
      <c r="C33" s="24" t="s">
        <v>3</v>
      </c>
      <c r="D33" s="24" t="s">
        <v>10</v>
      </c>
      <c r="E33" s="24" t="s">
        <v>3</v>
      </c>
    </row>
    <row r="34" spans="1:5" x14ac:dyDescent="0.25">
      <c r="A34" s="16"/>
      <c r="B34" s="17"/>
      <c r="C34" s="16" t="s">
        <v>8</v>
      </c>
      <c r="D34" s="16"/>
      <c r="E34" s="16" t="s">
        <v>4</v>
      </c>
    </row>
    <row r="35" spans="1:5" x14ac:dyDescent="0.25">
      <c r="A35" s="8" t="s">
        <v>40</v>
      </c>
      <c r="B35" s="6" t="s">
        <v>41</v>
      </c>
      <c r="C35" s="4">
        <v>16000</v>
      </c>
      <c r="D35" s="4">
        <v>-7000</v>
      </c>
      <c r="E35" s="20">
        <f>SUM(C35:D35)</f>
        <v>9000</v>
      </c>
    </row>
    <row r="36" spans="1:5" x14ac:dyDescent="0.25">
      <c r="A36" s="8" t="s">
        <v>38</v>
      </c>
      <c r="B36" s="6" t="s">
        <v>39</v>
      </c>
      <c r="C36" s="4">
        <v>1000</v>
      </c>
      <c r="D36" s="4">
        <v>-1000</v>
      </c>
      <c r="E36" s="20">
        <f>SUM(C36:D36)</f>
        <v>0</v>
      </c>
    </row>
    <row r="37" spans="1:5" x14ac:dyDescent="0.25">
      <c r="A37" s="8" t="s">
        <v>52</v>
      </c>
      <c r="B37" s="6" t="s">
        <v>55</v>
      </c>
      <c r="C37" s="4">
        <v>10043</v>
      </c>
      <c r="D37" s="4">
        <v>-2500</v>
      </c>
      <c r="E37" s="20">
        <f>SUM(C37:D37)</f>
        <v>7543</v>
      </c>
    </row>
    <row r="38" spans="1:5" x14ac:dyDescent="0.25">
      <c r="A38" s="8" t="s">
        <v>66</v>
      </c>
      <c r="B38" s="6" t="s">
        <v>67</v>
      </c>
      <c r="C38" s="4">
        <v>16500</v>
      </c>
      <c r="D38" s="4">
        <v>-4433.87</v>
      </c>
      <c r="E38" s="20">
        <f>SUM(C38:D38)</f>
        <v>12066.130000000001</v>
      </c>
    </row>
    <row r="39" spans="1:5" x14ac:dyDescent="0.25">
      <c r="A39" s="8" t="s">
        <v>37</v>
      </c>
      <c r="B39" s="6" t="s">
        <v>56</v>
      </c>
      <c r="C39" s="4">
        <v>3000</v>
      </c>
      <c r="D39" s="4">
        <v>-1500</v>
      </c>
      <c r="E39" s="20">
        <f>SUM(C39:D39)</f>
        <v>1500</v>
      </c>
    </row>
    <row r="40" spans="1:5" x14ac:dyDescent="0.25">
      <c r="A40" s="8" t="s">
        <v>57</v>
      </c>
      <c r="B40" s="6" t="s">
        <v>36</v>
      </c>
      <c r="C40" s="4">
        <v>17500</v>
      </c>
      <c r="D40" s="4">
        <v>-17500</v>
      </c>
      <c r="E40" s="20">
        <f t="shared" ref="E40:E41" si="1">SUM(C40:D40)</f>
        <v>0</v>
      </c>
    </row>
    <row r="41" spans="1:5" x14ac:dyDescent="0.25">
      <c r="A41" s="8" t="s">
        <v>42</v>
      </c>
      <c r="B41" s="6" t="s">
        <v>43</v>
      </c>
      <c r="C41" s="4">
        <v>1500</v>
      </c>
      <c r="D41" s="4">
        <v>-1500</v>
      </c>
      <c r="E41" s="20">
        <f t="shared" si="1"/>
        <v>0</v>
      </c>
    </row>
    <row r="42" spans="1:5" x14ac:dyDescent="0.25">
      <c r="A42" s="8" t="s">
        <v>35</v>
      </c>
      <c r="B42" s="6" t="s">
        <v>34</v>
      </c>
      <c r="C42" s="4">
        <v>50000</v>
      </c>
      <c r="D42" s="4">
        <v>-49250</v>
      </c>
      <c r="E42" s="20">
        <f>SUM(C42:D42)</f>
        <v>750</v>
      </c>
    </row>
    <row r="43" spans="1:5" ht="15.75" thickBot="1" x14ac:dyDescent="0.3">
      <c r="A43" s="8" t="s">
        <v>65</v>
      </c>
      <c r="B43" s="6" t="s">
        <v>64</v>
      </c>
      <c r="C43" s="4">
        <v>124765.86</v>
      </c>
      <c r="D43" s="4">
        <v>-11000</v>
      </c>
      <c r="E43" s="20">
        <f>SUM(C43:D43)</f>
        <v>113765.86</v>
      </c>
    </row>
    <row r="44" spans="1:5" ht="15.75" thickBot="1" x14ac:dyDescent="0.3">
      <c r="A44" s="12"/>
      <c r="B44" s="13"/>
      <c r="C44" s="28" t="s">
        <v>5</v>
      </c>
      <c r="D44" s="29">
        <f>SUM(D35:D43)</f>
        <v>-95683.87</v>
      </c>
      <c r="E44" s="14"/>
    </row>
    <row r="49" spans="2:4" x14ac:dyDescent="0.25">
      <c r="D49" s="25"/>
    </row>
    <row r="50" spans="2:4" x14ac:dyDescent="0.25">
      <c r="D50" s="25"/>
    </row>
    <row r="51" spans="2:4" x14ac:dyDescent="0.25">
      <c r="D51" s="25"/>
    </row>
    <row r="52" spans="2:4" x14ac:dyDescent="0.25">
      <c r="B52" s="15"/>
    </row>
  </sheetData>
  <mergeCells count="5">
    <mergeCell ref="A1:C1"/>
    <mergeCell ref="A32:E32"/>
    <mergeCell ref="A3:E3"/>
    <mergeCell ref="A5:E5"/>
    <mergeCell ref="A24:E2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2020-11-12T10:31:42Z</cp:lastPrinted>
  <dcterms:created xsi:type="dcterms:W3CDTF">2017-06-27T09:24:17Z</dcterms:created>
  <dcterms:modified xsi:type="dcterms:W3CDTF">2020-11-12T16:21:37Z</dcterms:modified>
</cp:coreProperties>
</file>