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45" windowWidth="23715" windowHeight="9435"/>
  </bookViews>
  <sheets>
    <sheet name="Hoja1" sheetId="4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E67" i="4" l="1"/>
  <c r="F66" i="4"/>
  <c r="F65" i="4"/>
  <c r="F64" i="4"/>
  <c r="E60" i="4"/>
  <c r="F68" i="4" s="1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E20" i="4"/>
  <c r="F21" i="4" s="1"/>
  <c r="F19" i="4"/>
  <c r="F18" i="4"/>
  <c r="F17" i="4"/>
  <c r="F16" i="4"/>
  <c r="F15" i="4"/>
  <c r="F14" i="4"/>
  <c r="F13" i="4"/>
  <c r="F12" i="4"/>
  <c r="F11" i="4"/>
  <c r="F10" i="4"/>
  <c r="F9" i="4"/>
</calcChain>
</file>

<file path=xl/sharedStrings.xml><?xml version="1.0" encoding="utf-8"?>
<sst xmlns="http://schemas.openxmlformats.org/spreadsheetml/2006/main" count="120" uniqueCount="103">
  <si>
    <t>PRESSUPOST DE DESPESES</t>
  </si>
  <si>
    <t>PARTIDA</t>
  </si>
  <si>
    <t>DESCRIPCIÓ</t>
  </si>
  <si>
    <t>PRESSUPOST D'INGRESSOS</t>
  </si>
  <si>
    <t>Consignació</t>
  </si>
  <si>
    <t>Final</t>
  </si>
  <si>
    <t>Total</t>
  </si>
  <si>
    <t>Augment</t>
  </si>
  <si>
    <t xml:space="preserve">                             TOTAL MODIFICACIÓ CRÈDITS D'INGRESSOS</t>
  </si>
  <si>
    <t xml:space="preserve">                             TOTAL MODIFICACIÓ CRÈDITS DE DESPESES</t>
  </si>
  <si>
    <t>SUPLEMENTS DE CRÈDIT</t>
  </si>
  <si>
    <t>Actual</t>
  </si>
  <si>
    <t>REDUCCIÓ DE CRÈDITS</t>
  </si>
  <si>
    <t>Disminució</t>
  </si>
  <si>
    <t>Promoció activitats DSS i turisme</t>
  </si>
  <si>
    <t>2019 0 334 22105 02</t>
  </si>
  <si>
    <t>Altres subministraments (enllumenat públic)</t>
  </si>
  <si>
    <t>2019 0 165 22199 01</t>
  </si>
  <si>
    <t>2019 0 920 22699 04</t>
  </si>
  <si>
    <t>Visites guiades</t>
  </si>
  <si>
    <t>2019 0 1522 619 01</t>
  </si>
  <si>
    <t>Altres obres d'inversió</t>
  </si>
  <si>
    <t>2019 0 334 479 04</t>
  </si>
  <si>
    <t>C104/2019/Exp.3-2019</t>
  </si>
  <si>
    <t>2019 0 153 210 01</t>
  </si>
  <si>
    <t>Infraestructura i béns naturals (despeses generals)</t>
  </si>
  <si>
    <t>Ordinari no inventariable (material d'oficina)</t>
  </si>
  <si>
    <t>2019 0 920 22000 01</t>
  </si>
  <si>
    <t>Aigua</t>
  </si>
  <si>
    <t>2019 0 920 22101 01</t>
  </si>
  <si>
    <t>Comunicació, informació i comunicació ciutadana</t>
  </si>
  <si>
    <t>Assistència tècnica Serafí Pitarra</t>
  </si>
  <si>
    <t>2019 0 338 22799 01</t>
  </si>
  <si>
    <t>Administració laboral agència</t>
  </si>
  <si>
    <t>2019 0 920 22799 01</t>
  </si>
  <si>
    <t>2019 0 1621 465 09</t>
  </si>
  <si>
    <t>Campanyes CCS</t>
  </si>
  <si>
    <t>Tractament de voluminosos</t>
  </si>
  <si>
    <t>2019 0 1623 465 03</t>
  </si>
  <si>
    <t>Teleassistència domicili (bàsic)</t>
  </si>
  <si>
    <t>2019 0 231 465 03</t>
  </si>
  <si>
    <t>Atencions socials</t>
  </si>
  <si>
    <t>2019 0 231 48 01</t>
  </si>
  <si>
    <t>Millora sistema informàtic</t>
  </si>
  <si>
    <t>2019 0 920 641 01</t>
  </si>
  <si>
    <t>Sistemes informàtics</t>
  </si>
  <si>
    <t>2019 0 920 22799 02</t>
  </si>
  <si>
    <t>Participació en els tributs de l'Estat</t>
  </si>
  <si>
    <t>2019 0 42000 01</t>
  </si>
  <si>
    <t>2019 0 231 465 05</t>
  </si>
  <si>
    <t>SAD dependència</t>
  </si>
  <si>
    <t>2019 0 231 465 09</t>
  </si>
  <si>
    <t>Transport adaptat</t>
  </si>
  <si>
    <t>2019 0 1621 465 03</t>
  </si>
  <si>
    <t>Recollida de voluminosos</t>
  </si>
  <si>
    <t>2019 0 1621 465 07</t>
  </si>
  <si>
    <t>Tancament altres (tancats contenidors)</t>
  </si>
  <si>
    <t>Tractament de residus FORM</t>
  </si>
  <si>
    <t>2019 0 1522 619 03</t>
  </si>
  <si>
    <t>Honoraris redacció projectes</t>
  </si>
  <si>
    <t>Entitats Cíviques</t>
  </si>
  <si>
    <t>2019 0 1623 465 02</t>
  </si>
  <si>
    <t>2019 0 912 22699 03</t>
  </si>
  <si>
    <t>Objectes de regal i representació</t>
  </si>
  <si>
    <t>2019 0 311 22700 02</t>
  </si>
  <si>
    <t>Neteja locals municipals</t>
  </si>
  <si>
    <t>2019 0 171 22799 02</t>
  </si>
  <si>
    <t>Jardineria i desbrossament de finques urbanes</t>
  </si>
  <si>
    <t>Altres retribucions bàsiques</t>
  </si>
  <si>
    <t>2019 0 920 13000 01</t>
  </si>
  <si>
    <t>2019 0 920 22699 05</t>
  </si>
  <si>
    <t>Altres despeses diverses</t>
  </si>
  <si>
    <t>2019-0-920-465 01</t>
  </si>
  <si>
    <t>Serveis de recaptació</t>
  </si>
  <si>
    <t>Impost sobre activitats econòmiques</t>
  </si>
  <si>
    <t>2019 0 130 01</t>
  </si>
  <si>
    <t>2019 0 300 01</t>
  </si>
  <si>
    <t>Servei de proveïment d'aigua</t>
  </si>
  <si>
    <t>2019 0 321 01</t>
  </si>
  <si>
    <t>Llicències urbanístiques</t>
  </si>
  <si>
    <t>2019 0 337 01</t>
  </si>
  <si>
    <t>Grup Endesa</t>
  </si>
  <si>
    <t>2019 0 399 01</t>
  </si>
  <si>
    <t>Visites ruta turística i castell</t>
  </si>
  <si>
    <t>2019 0 399 02</t>
  </si>
  <si>
    <t>Escola de música</t>
  </si>
  <si>
    <t>2019 0 399 12</t>
  </si>
  <si>
    <t>Altres ingressos diversos</t>
  </si>
  <si>
    <t>2019 0 339 02</t>
  </si>
  <si>
    <t>Ocupació via pública</t>
  </si>
  <si>
    <t>2019 0 45000 01</t>
  </si>
  <si>
    <t>Fons de Cooperació de Catalunya</t>
  </si>
  <si>
    <t>2019 0 399 06</t>
  </si>
  <si>
    <t>Homenatge a la Vellesa</t>
  </si>
  <si>
    <t>2019 0 1522 619 09</t>
  </si>
  <si>
    <t>Just i preu expropiatori Plaça dels Bous</t>
  </si>
  <si>
    <t>2019 0 231 465 11</t>
  </si>
  <si>
    <t>Conveni SOC</t>
  </si>
  <si>
    <t xml:space="preserve">2019 0 231 465 20 </t>
  </si>
  <si>
    <t>Altres</t>
  </si>
  <si>
    <t>Hostalric, 11 de desembre de 2019</t>
  </si>
  <si>
    <t xml:space="preserve"> EXPEDIENT DE MODIFICACIÓ DE CRÈDITS 3/2019</t>
  </si>
  <si>
    <t>2019 0 920 22299 02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</si>
</sst>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_-* #,##0.0\ _€_-;\-* #,##0.0\ _€_-;_-* &quot;-&quot;??\ _€_-;_-@_-"/>
    <numFmt numFmtId="165" formatCode="_-* #,##0\ _€_-;\-* #,##0\ _€_-;_-* &quot;-&quot;??\ _€_-;_-@_-"/>
    <numFmt numFmtId="166" formatCode="#,##0.00_ ;\-#,##0.00\ "/>
    <numFmt numFmtId="167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6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1" fillId="2" borderId="0" xfId="0" applyNumberFormat="1" applyFont="1" applyFill="1" applyBorder="1" applyAlignment="1">
      <alignment horizontal="center"/>
    </xf>
    <xf numFmtId="0" fontId="1" fillId="2" borderId="0" xfId="0" applyFont="1" applyFill="1" applyAlignment="1"/>
    <xf numFmtId="4" fontId="1" fillId="2" borderId="0" xfId="0" applyNumberFormat="1" applyFont="1" applyFill="1" applyBorder="1" applyAlignment="1">
      <alignment horizontal="center"/>
    </xf>
    <xf numFmtId="0" fontId="3" fillId="0" borderId="6" xfId="0" applyFont="1" applyFill="1" applyBorder="1"/>
    <xf numFmtId="49" fontId="3" fillId="0" borderId="6" xfId="0" applyNumberFormat="1" applyFont="1" applyBorder="1"/>
    <xf numFmtId="4" fontId="3" fillId="0" borderId="5" xfId="0" applyNumberFormat="1" applyFont="1" applyBorder="1"/>
    <xf numFmtId="0" fontId="1" fillId="3" borderId="2" xfId="0" applyNumberFormat="1" applyFont="1" applyFill="1" applyBorder="1" applyAlignment="1">
      <alignment horizontal="center"/>
    </xf>
    <xf numFmtId="4" fontId="1" fillId="3" borderId="2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0" fontId="1" fillId="2" borderId="0" xfId="0" applyNumberFormat="1" applyFont="1" applyFill="1" applyBorder="1" applyAlignment="1"/>
    <xf numFmtId="4" fontId="1" fillId="3" borderId="3" xfId="0" applyNumberFormat="1" applyFont="1" applyFill="1" applyBorder="1" applyAlignment="1">
      <alignment horizontal="center"/>
    </xf>
    <xf numFmtId="165" fontId="3" fillId="2" borderId="5" xfId="1" applyNumberFormat="1" applyFont="1" applyFill="1" applyBorder="1"/>
    <xf numFmtId="165" fontId="3" fillId="2" borderId="5" xfId="1" applyNumberFormat="1" applyFont="1" applyFill="1" applyBorder="1" applyAlignment="1">
      <alignment horizontal="left"/>
    </xf>
    <xf numFmtId="166" fontId="3" fillId="2" borderId="5" xfId="1" applyNumberFormat="1" applyFont="1" applyFill="1" applyBorder="1" applyAlignment="1">
      <alignment horizontal="right"/>
    </xf>
    <xf numFmtId="165" fontId="1" fillId="2" borderId="4" xfId="1" applyNumberFormat="1" applyFont="1" applyFill="1" applyBorder="1" applyAlignment="1">
      <alignment horizontal="center"/>
    </xf>
    <xf numFmtId="165" fontId="1" fillId="2" borderId="4" xfId="1" applyNumberFormat="1" applyFont="1" applyFill="1" applyBorder="1" applyAlignment="1">
      <alignment horizontal="left"/>
    </xf>
    <xf numFmtId="165" fontId="1" fillId="2" borderId="5" xfId="1" applyNumberFormat="1" applyFont="1" applyFill="1" applyBorder="1" applyAlignment="1">
      <alignment horizontal="center"/>
    </xf>
    <xf numFmtId="165" fontId="1" fillId="2" borderId="5" xfId="1" applyNumberFormat="1" applyFont="1" applyFill="1" applyBorder="1" applyAlignment="1">
      <alignment horizontal="left"/>
    </xf>
    <xf numFmtId="0" fontId="3" fillId="2" borderId="5" xfId="0" applyFont="1" applyFill="1" applyBorder="1"/>
    <xf numFmtId="0" fontId="3" fillId="2" borderId="6" xfId="0" applyFont="1" applyFill="1" applyBorder="1" applyAlignment="1">
      <alignment horizontal="left"/>
    </xf>
    <xf numFmtId="4" fontId="3" fillId="2" borderId="5" xfId="0" applyNumberFormat="1" applyFont="1" applyFill="1" applyBorder="1"/>
    <xf numFmtId="0" fontId="3" fillId="2" borderId="6" xfId="0" applyFont="1" applyFill="1" applyBorder="1"/>
    <xf numFmtId="4" fontId="1" fillId="3" borderId="6" xfId="0" applyNumberFormat="1" applyFont="1" applyFill="1" applyBorder="1" applyAlignment="1">
      <alignment horizontal="center"/>
    </xf>
    <xf numFmtId="4" fontId="1" fillId="3" borderId="6" xfId="0" applyNumberFormat="1" applyFont="1" applyFill="1" applyBorder="1" applyAlignment="1">
      <alignment horizontal="right"/>
    </xf>
    <xf numFmtId="0" fontId="3" fillId="2" borderId="0" xfId="0" applyFont="1" applyFill="1" applyBorder="1"/>
    <xf numFmtId="166" fontId="3" fillId="2" borderId="0" xfId="1" applyNumberFormat="1" applyFont="1" applyFill="1" applyBorder="1" applyAlignment="1">
      <alignment horizontal="right"/>
    </xf>
    <xf numFmtId="0" fontId="6" fillId="5" borderId="1" xfId="0" applyFont="1" applyFill="1" applyBorder="1"/>
    <xf numFmtId="0" fontId="2" fillId="5" borderId="2" xfId="0" applyFont="1" applyFill="1" applyBorder="1" applyAlignment="1">
      <alignment horizontal="left"/>
    </xf>
    <xf numFmtId="167" fontId="2" fillId="5" borderId="3" xfId="0" applyNumberFormat="1" applyFont="1" applyFill="1" applyBorder="1"/>
    <xf numFmtId="164" fontId="1" fillId="2" borderId="4" xfId="1" applyNumberFormat="1" applyFont="1" applyFill="1" applyBorder="1" applyAlignment="1">
      <alignment horizontal="center"/>
    </xf>
    <xf numFmtId="164" fontId="1" fillId="2" borderId="4" xfId="1" applyNumberFormat="1" applyFont="1" applyFill="1" applyBorder="1" applyAlignment="1">
      <alignment horizontal="left"/>
    </xf>
    <xf numFmtId="164" fontId="1" fillId="2" borderId="5" xfId="1" applyNumberFormat="1" applyFont="1" applyFill="1" applyBorder="1" applyAlignment="1">
      <alignment horizontal="center"/>
    </xf>
    <xf numFmtId="164" fontId="1" fillId="2" borderId="5" xfId="1" applyNumberFormat="1" applyFont="1" applyFill="1" applyBorder="1" applyAlignment="1">
      <alignment horizontal="left"/>
    </xf>
    <xf numFmtId="0" fontId="0" fillId="2" borderId="0" xfId="0" applyFill="1"/>
    <xf numFmtId="49" fontId="3" fillId="0" borderId="5" xfId="0" applyNumberFormat="1" applyFont="1" applyBorder="1"/>
    <xf numFmtId="4" fontId="0" fillId="0" borderId="0" xfId="0" applyNumberFormat="1"/>
    <xf numFmtId="0" fontId="7" fillId="2" borderId="6" xfId="0" applyFont="1" applyFill="1" applyBorder="1"/>
    <xf numFmtId="4" fontId="7" fillId="2" borderId="6" xfId="0" applyNumberFormat="1" applyFont="1" applyFill="1" applyBorder="1"/>
    <xf numFmtId="4" fontId="7" fillId="2" borderId="5" xfId="0" applyNumberFormat="1" applyFont="1" applyFill="1" applyBorder="1"/>
    <xf numFmtId="0" fontId="3" fillId="2" borderId="5" xfId="0" applyFont="1" applyFill="1" applyBorder="1" applyAlignment="1">
      <alignment horizontal="left"/>
    </xf>
    <xf numFmtId="0" fontId="0" fillId="2" borderId="0" xfId="0" applyFill="1" applyAlignment="1"/>
    <xf numFmtId="0" fontId="4" fillId="2" borderId="0" xfId="0" applyFont="1" applyFill="1" applyAlignment="1">
      <alignment horizontal="center"/>
    </xf>
    <xf numFmtId="0" fontId="0" fillId="2" borderId="0" xfId="0" applyFill="1" applyBorder="1"/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3" borderId="1" xfId="0" applyNumberFormat="1" applyFont="1" applyFill="1" applyBorder="1" applyAlignment="1"/>
    <xf numFmtId="0" fontId="1" fillId="3" borderId="2" xfId="0" applyNumberFormat="1" applyFont="1" applyFill="1" applyBorder="1" applyAlignment="1"/>
    <xf numFmtId="0" fontId="2" fillId="2" borderId="0" xfId="0" applyFont="1" applyFill="1" applyAlignment="1">
      <alignment horizontal="center"/>
    </xf>
    <xf numFmtId="0" fontId="0" fillId="2" borderId="0" xfId="0" applyFill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74"/>
  <sheetViews>
    <sheetView tabSelected="1" topLeftCell="A49" workbookViewId="0">
      <selection activeCell="C58" sqref="C58"/>
    </sheetView>
  </sheetViews>
  <sheetFormatPr baseColWidth="10" defaultRowHeight="15" x14ac:dyDescent="0.25"/>
  <cols>
    <col min="1" max="1" width="6.85546875" customWidth="1"/>
    <col min="2" max="2" width="21.42578125" customWidth="1"/>
    <col min="3" max="3" width="61.42578125" customWidth="1"/>
    <col min="4" max="4" width="17.42578125" customWidth="1"/>
    <col min="5" max="5" width="12.28515625" customWidth="1"/>
    <col min="6" max="6" width="14.42578125" customWidth="1"/>
    <col min="7" max="7" width="24.7109375" customWidth="1"/>
  </cols>
  <sheetData>
    <row r="1" spans="2:6" ht="15.75" x14ac:dyDescent="0.25">
      <c r="B1" s="49" t="s">
        <v>101</v>
      </c>
      <c r="C1" s="49"/>
      <c r="D1" s="49"/>
      <c r="E1" s="43"/>
      <c r="F1" s="43"/>
    </row>
    <row r="2" spans="2:6" x14ac:dyDescent="0.25">
      <c r="B2" s="34"/>
      <c r="C2" s="2"/>
      <c r="D2" s="34"/>
      <c r="E2" s="34"/>
      <c r="F2" s="42" t="s">
        <v>23</v>
      </c>
    </row>
    <row r="3" spans="2:6" ht="15.75" x14ac:dyDescent="0.25">
      <c r="B3" s="49" t="s">
        <v>3</v>
      </c>
      <c r="C3" s="50"/>
      <c r="D3" s="50"/>
      <c r="E3" s="50"/>
      <c r="F3" s="50"/>
    </row>
    <row r="4" spans="2:6" x14ac:dyDescent="0.25">
      <c r="B4" s="34"/>
      <c r="C4" s="34"/>
      <c r="D4" s="34"/>
      <c r="E4" s="41"/>
      <c r="F4" s="41"/>
    </row>
    <row r="5" spans="2:6" x14ac:dyDescent="0.25">
      <c r="B5" s="51" t="s">
        <v>10</v>
      </c>
      <c r="C5" s="52"/>
      <c r="D5" s="52"/>
      <c r="E5" s="52"/>
      <c r="F5" s="53"/>
    </row>
    <row r="6" spans="2:6" x14ac:dyDescent="0.25">
      <c r="B6" s="30" t="s">
        <v>1</v>
      </c>
      <c r="C6" s="31" t="s">
        <v>2</v>
      </c>
      <c r="D6" s="30" t="s">
        <v>4</v>
      </c>
      <c r="E6" s="30" t="s">
        <v>7</v>
      </c>
      <c r="F6" s="30" t="s">
        <v>4</v>
      </c>
    </row>
    <row r="7" spans="2:6" x14ac:dyDescent="0.25">
      <c r="B7" s="32"/>
      <c r="C7" s="33"/>
      <c r="D7" s="32" t="s">
        <v>11</v>
      </c>
      <c r="E7" s="32"/>
      <c r="F7" s="32" t="s">
        <v>5</v>
      </c>
    </row>
    <row r="8" spans="2:6" x14ac:dyDescent="0.25">
      <c r="B8" s="5"/>
      <c r="C8" s="22"/>
      <c r="D8" s="21"/>
      <c r="E8" s="21"/>
      <c r="F8" s="21"/>
    </row>
    <row r="9" spans="2:6" x14ac:dyDescent="0.25">
      <c r="B9" s="35" t="s">
        <v>75</v>
      </c>
      <c r="C9" s="22" t="s">
        <v>74</v>
      </c>
      <c r="D9" s="21">
        <v>85000</v>
      </c>
      <c r="E9" s="21">
        <v>5300</v>
      </c>
      <c r="F9" s="21">
        <f>SUM(D9:E9)</f>
        <v>90300</v>
      </c>
    </row>
    <row r="10" spans="2:6" x14ac:dyDescent="0.25">
      <c r="B10" s="35" t="s">
        <v>76</v>
      </c>
      <c r="C10" s="22" t="s">
        <v>77</v>
      </c>
      <c r="D10" s="21">
        <v>242000</v>
      </c>
      <c r="E10" s="21">
        <v>2000</v>
      </c>
      <c r="F10" s="21">
        <f t="shared" ref="F10:F19" si="0">SUM(D10:E10)</f>
        <v>244000</v>
      </c>
    </row>
    <row r="11" spans="2:6" x14ac:dyDescent="0.25">
      <c r="B11" s="35" t="s">
        <v>78</v>
      </c>
      <c r="C11" s="22" t="s">
        <v>79</v>
      </c>
      <c r="D11" s="21">
        <v>1000</v>
      </c>
      <c r="E11" s="21">
        <v>2000</v>
      </c>
      <c r="F11" s="21">
        <f t="shared" si="0"/>
        <v>3000</v>
      </c>
    </row>
    <row r="12" spans="2:6" x14ac:dyDescent="0.25">
      <c r="B12" s="35" t="s">
        <v>80</v>
      </c>
      <c r="C12" s="22" t="s">
        <v>81</v>
      </c>
      <c r="D12" s="21">
        <v>33000</v>
      </c>
      <c r="E12" s="21">
        <v>4000</v>
      </c>
      <c r="F12" s="21">
        <f t="shared" si="0"/>
        <v>37000</v>
      </c>
    </row>
    <row r="13" spans="2:6" x14ac:dyDescent="0.25">
      <c r="B13" s="35" t="s">
        <v>88</v>
      </c>
      <c r="C13" s="22" t="s">
        <v>89</v>
      </c>
      <c r="D13" s="21">
        <v>1500</v>
      </c>
      <c r="E13" s="21">
        <v>1000</v>
      </c>
      <c r="F13" s="21">
        <f t="shared" si="0"/>
        <v>2500</v>
      </c>
    </row>
    <row r="14" spans="2:6" x14ac:dyDescent="0.25">
      <c r="B14" s="35" t="s">
        <v>82</v>
      </c>
      <c r="C14" s="22" t="s">
        <v>83</v>
      </c>
      <c r="D14" s="21">
        <v>30000</v>
      </c>
      <c r="E14" s="21">
        <v>2000</v>
      </c>
      <c r="F14" s="21">
        <f t="shared" si="0"/>
        <v>32000</v>
      </c>
    </row>
    <row r="15" spans="2:6" x14ac:dyDescent="0.25">
      <c r="B15" s="35" t="s">
        <v>84</v>
      </c>
      <c r="C15" s="22" t="s">
        <v>85</v>
      </c>
      <c r="D15" s="21">
        <v>11000</v>
      </c>
      <c r="E15" s="21">
        <v>3200</v>
      </c>
      <c r="F15" s="21">
        <f t="shared" si="0"/>
        <v>14200</v>
      </c>
    </row>
    <row r="16" spans="2:6" x14ac:dyDescent="0.25">
      <c r="B16" s="35" t="s">
        <v>92</v>
      </c>
      <c r="C16" s="22" t="s">
        <v>93</v>
      </c>
      <c r="D16" s="21">
        <v>1000</v>
      </c>
      <c r="E16" s="21">
        <v>1000</v>
      </c>
      <c r="F16" s="21">
        <f t="shared" si="0"/>
        <v>2000</v>
      </c>
    </row>
    <row r="17" spans="2:6" x14ac:dyDescent="0.25">
      <c r="B17" s="35" t="s">
        <v>86</v>
      </c>
      <c r="C17" s="22" t="s">
        <v>87</v>
      </c>
      <c r="D17" s="21">
        <v>33133</v>
      </c>
      <c r="E17" s="21">
        <v>9776</v>
      </c>
      <c r="F17" s="21">
        <f t="shared" si="0"/>
        <v>42909</v>
      </c>
    </row>
    <row r="18" spans="2:6" x14ac:dyDescent="0.25">
      <c r="B18" s="19" t="s">
        <v>48</v>
      </c>
      <c r="C18" s="22" t="s">
        <v>47</v>
      </c>
      <c r="D18" s="21">
        <v>645000</v>
      </c>
      <c r="E18" s="21">
        <v>43000</v>
      </c>
      <c r="F18" s="21">
        <f t="shared" si="0"/>
        <v>688000</v>
      </c>
    </row>
    <row r="19" spans="2:6" x14ac:dyDescent="0.25">
      <c r="B19" s="22" t="s">
        <v>90</v>
      </c>
      <c r="C19" s="4" t="s">
        <v>91</v>
      </c>
      <c r="D19" s="6">
        <v>82000</v>
      </c>
      <c r="E19" s="21">
        <v>1200</v>
      </c>
      <c r="F19" s="21">
        <f t="shared" si="0"/>
        <v>83200</v>
      </c>
    </row>
    <row r="20" spans="2:6" x14ac:dyDescent="0.25">
      <c r="B20" s="25"/>
      <c r="C20" s="25"/>
      <c r="D20" s="23" t="s">
        <v>6</v>
      </c>
      <c r="E20" s="24">
        <f>SUM(E8:E19)</f>
        <v>74476</v>
      </c>
      <c r="F20" s="21"/>
    </row>
    <row r="21" spans="2:6" x14ac:dyDescent="0.25">
      <c r="B21" s="47" t="s">
        <v>8</v>
      </c>
      <c r="C21" s="48"/>
      <c r="D21" s="7"/>
      <c r="E21" s="8"/>
      <c r="F21" s="11">
        <f>E20</f>
        <v>74476</v>
      </c>
    </row>
    <row r="22" spans="2:6" x14ac:dyDescent="0.25">
      <c r="B22" s="10"/>
      <c r="C22" s="10"/>
      <c r="D22" s="1"/>
      <c r="E22" s="3"/>
      <c r="F22" s="3"/>
    </row>
    <row r="23" spans="2:6" x14ac:dyDescent="0.25">
      <c r="B23" s="10"/>
      <c r="C23" s="10"/>
      <c r="D23" s="1"/>
      <c r="E23" s="3"/>
      <c r="F23" s="3"/>
    </row>
    <row r="24" spans="2:6" x14ac:dyDescent="0.25">
      <c r="B24" s="10"/>
      <c r="C24" s="10"/>
      <c r="D24" s="1"/>
      <c r="E24" s="3"/>
      <c r="F24" s="3"/>
    </row>
    <row r="25" spans="2:6" x14ac:dyDescent="0.25">
      <c r="B25" s="10"/>
      <c r="C25" s="10"/>
      <c r="D25" s="1"/>
      <c r="E25" s="3"/>
      <c r="F25" s="3"/>
    </row>
    <row r="26" spans="2:6" ht="15.75" x14ac:dyDescent="0.25">
      <c r="B26" s="49" t="s">
        <v>0</v>
      </c>
      <c r="C26" s="50"/>
      <c r="D26" s="50"/>
      <c r="E26" s="50"/>
      <c r="F26" s="50"/>
    </row>
    <row r="28" spans="2:6" x14ac:dyDescent="0.25">
      <c r="B28" s="51" t="s">
        <v>10</v>
      </c>
      <c r="C28" s="52"/>
      <c r="D28" s="52"/>
      <c r="E28" s="52"/>
      <c r="F28" s="53"/>
    </row>
    <row r="29" spans="2:6" x14ac:dyDescent="0.25">
      <c r="B29" s="30" t="s">
        <v>1</v>
      </c>
      <c r="C29" s="31" t="s">
        <v>2</v>
      </c>
      <c r="D29" s="30" t="s">
        <v>4</v>
      </c>
      <c r="E29" s="30" t="s">
        <v>7</v>
      </c>
      <c r="F29" s="30" t="s">
        <v>4</v>
      </c>
    </row>
    <row r="30" spans="2:6" x14ac:dyDescent="0.25">
      <c r="B30" s="32"/>
      <c r="C30" s="33"/>
      <c r="D30" s="17" t="s">
        <v>11</v>
      </c>
      <c r="E30" s="32"/>
      <c r="F30" s="32" t="s">
        <v>5</v>
      </c>
    </row>
    <row r="31" spans="2:6" x14ac:dyDescent="0.25">
      <c r="B31" s="19" t="s">
        <v>69</v>
      </c>
      <c r="C31" s="20" t="s">
        <v>68</v>
      </c>
      <c r="D31" s="14">
        <v>521890</v>
      </c>
      <c r="E31" s="14">
        <v>26000</v>
      </c>
      <c r="F31" s="14">
        <f>SUM(D31:E31)</f>
        <v>547890</v>
      </c>
    </row>
    <row r="32" spans="2:6" x14ac:dyDescent="0.25">
      <c r="B32" s="19" t="s">
        <v>24</v>
      </c>
      <c r="C32" s="20" t="s">
        <v>25</v>
      </c>
      <c r="D32" s="14">
        <v>62000</v>
      </c>
      <c r="E32" s="14">
        <v>8000</v>
      </c>
      <c r="F32" s="14">
        <f>SUM(D32:E32)</f>
        <v>70000</v>
      </c>
    </row>
    <row r="33" spans="2:6" x14ac:dyDescent="0.25">
      <c r="B33" s="19" t="s">
        <v>27</v>
      </c>
      <c r="C33" s="20" t="s">
        <v>26</v>
      </c>
      <c r="D33" s="14">
        <v>25000</v>
      </c>
      <c r="E33" s="14">
        <v>2000</v>
      </c>
      <c r="F33" s="14">
        <f>SUM(D33:E33)</f>
        <v>27000</v>
      </c>
    </row>
    <row r="34" spans="2:6" x14ac:dyDescent="0.25">
      <c r="B34" s="19" t="s">
        <v>29</v>
      </c>
      <c r="C34" s="20" t="s">
        <v>28</v>
      </c>
      <c r="D34" s="14">
        <v>3000</v>
      </c>
      <c r="E34" s="14">
        <v>1200</v>
      </c>
      <c r="F34" s="14">
        <f>SUM(D34:E34)</f>
        <v>4200</v>
      </c>
    </row>
    <row r="35" spans="2:6" x14ac:dyDescent="0.25">
      <c r="B35" s="19" t="s">
        <v>15</v>
      </c>
      <c r="C35" s="20" t="s">
        <v>14</v>
      </c>
      <c r="D35" s="14">
        <v>28000</v>
      </c>
      <c r="E35" s="14">
        <v>4000</v>
      </c>
      <c r="F35" s="14">
        <f>SUM(D35:E35)</f>
        <v>32000</v>
      </c>
    </row>
    <row r="36" spans="2:6" x14ac:dyDescent="0.25">
      <c r="B36" s="19" t="s">
        <v>17</v>
      </c>
      <c r="C36" s="20" t="s">
        <v>16</v>
      </c>
      <c r="D36" s="14">
        <v>19000</v>
      </c>
      <c r="E36" s="14">
        <v>3500</v>
      </c>
      <c r="F36" s="14">
        <f t="shared" ref="F36:F59" si="1">SUM(D36:E36)</f>
        <v>22500</v>
      </c>
    </row>
    <row r="37" spans="2:6" x14ac:dyDescent="0.25">
      <c r="B37" s="19" t="s">
        <v>102</v>
      </c>
      <c r="C37" s="20" t="s">
        <v>30</v>
      </c>
      <c r="D37" s="14">
        <v>20000</v>
      </c>
      <c r="E37" s="14">
        <v>1200</v>
      </c>
      <c r="F37" s="14">
        <f t="shared" si="1"/>
        <v>21200</v>
      </c>
    </row>
    <row r="38" spans="2:6" x14ac:dyDescent="0.25">
      <c r="B38" s="20" t="s">
        <v>62</v>
      </c>
      <c r="C38" s="20" t="s">
        <v>63</v>
      </c>
      <c r="D38" s="14">
        <v>4000</v>
      </c>
      <c r="E38" s="14">
        <v>2000</v>
      </c>
      <c r="F38" s="14">
        <f t="shared" si="1"/>
        <v>6000</v>
      </c>
    </row>
    <row r="39" spans="2:6" x14ac:dyDescent="0.25">
      <c r="B39" s="20" t="s">
        <v>18</v>
      </c>
      <c r="C39" s="20" t="s">
        <v>19</v>
      </c>
      <c r="D39" s="14">
        <v>20000</v>
      </c>
      <c r="E39" s="14">
        <v>2500</v>
      </c>
      <c r="F39" s="14">
        <f t="shared" si="1"/>
        <v>22500</v>
      </c>
    </row>
    <row r="40" spans="2:6" x14ac:dyDescent="0.25">
      <c r="B40" s="20" t="s">
        <v>70</v>
      </c>
      <c r="C40" s="20" t="s">
        <v>71</v>
      </c>
      <c r="D40" s="14">
        <v>30000</v>
      </c>
      <c r="E40" s="14">
        <v>3000</v>
      </c>
      <c r="F40" s="14">
        <f t="shared" si="1"/>
        <v>33000</v>
      </c>
    </row>
    <row r="41" spans="2:6" x14ac:dyDescent="0.25">
      <c r="B41" s="20" t="s">
        <v>64</v>
      </c>
      <c r="C41" s="20" t="s">
        <v>65</v>
      </c>
      <c r="D41" s="14">
        <v>23000</v>
      </c>
      <c r="E41" s="14">
        <v>1400</v>
      </c>
      <c r="F41" s="14">
        <f t="shared" si="1"/>
        <v>24400</v>
      </c>
    </row>
    <row r="42" spans="2:6" x14ac:dyDescent="0.25">
      <c r="B42" s="20" t="s">
        <v>66</v>
      </c>
      <c r="C42" s="20" t="s">
        <v>67</v>
      </c>
      <c r="D42" s="14">
        <v>19500</v>
      </c>
      <c r="E42" s="14">
        <v>2000</v>
      </c>
      <c r="F42" s="14">
        <f t="shared" si="1"/>
        <v>21500</v>
      </c>
    </row>
    <row r="43" spans="2:6" x14ac:dyDescent="0.25">
      <c r="B43" s="20" t="s">
        <v>32</v>
      </c>
      <c r="C43" s="20" t="s">
        <v>31</v>
      </c>
      <c r="D43" s="14">
        <v>5000</v>
      </c>
      <c r="E43" s="14">
        <v>4000</v>
      </c>
      <c r="F43" s="14">
        <f t="shared" si="1"/>
        <v>9000</v>
      </c>
    </row>
    <row r="44" spans="2:6" x14ac:dyDescent="0.25">
      <c r="B44" s="37" t="s">
        <v>34</v>
      </c>
      <c r="C44" s="37" t="s">
        <v>33</v>
      </c>
      <c r="D44" s="38">
        <v>20000</v>
      </c>
      <c r="E44" s="14">
        <v>6000</v>
      </c>
      <c r="F44" s="14">
        <f t="shared" si="1"/>
        <v>26000</v>
      </c>
    </row>
    <row r="45" spans="2:6" x14ac:dyDescent="0.25">
      <c r="B45" s="37" t="s">
        <v>46</v>
      </c>
      <c r="C45" s="37" t="s">
        <v>45</v>
      </c>
      <c r="D45" s="39">
        <v>34000</v>
      </c>
      <c r="E45" s="14">
        <v>2000</v>
      </c>
      <c r="F45" s="14">
        <f t="shared" si="1"/>
        <v>36000</v>
      </c>
    </row>
    <row r="46" spans="2:6" x14ac:dyDescent="0.25">
      <c r="B46" s="37" t="s">
        <v>72</v>
      </c>
      <c r="C46" s="37" t="s">
        <v>73</v>
      </c>
      <c r="D46" s="39">
        <v>71000</v>
      </c>
      <c r="E46" s="14">
        <v>3000</v>
      </c>
      <c r="F46" s="14">
        <f t="shared" si="1"/>
        <v>74000</v>
      </c>
    </row>
    <row r="47" spans="2:6" x14ac:dyDescent="0.25">
      <c r="B47" s="20" t="s">
        <v>40</v>
      </c>
      <c r="C47" s="20" t="s">
        <v>39</v>
      </c>
      <c r="D47" s="14">
        <v>614</v>
      </c>
      <c r="E47" s="14">
        <v>1000</v>
      </c>
      <c r="F47" s="14">
        <f t="shared" si="1"/>
        <v>1614</v>
      </c>
    </row>
    <row r="48" spans="2:6" x14ac:dyDescent="0.25">
      <c r="B48" s="20" t="s">
        <v>49</v>
      </c>
      <c r="C48" s="20" t="s">
        <v>50</v>
      </c>
      <c r="D48" s="14">
        <v>7442</v>
      </c>
      <c r="E48" s="14">
        <v>2100</v>
      </c>
      <c r="F48" s="14">
        <f t="shared" si="1"/>
        <v>9542</v>
      </c>
    </row>
    <row r="49" spans="2:6" x14ac:dyDescent="0.25">
      <c r="B49" s="20" t="s">
        <v>51</v>
      </c>
      <c r="C49" s="20" t="s">
        <v>52</v>
      </c>
      <c r="D49" s="14">
        <v>1026</v>
      </c>
      <c r="E49" s="14">
        <v>300</v>
      </c>
      <c r="F49" s="14">
        <f t="shared" si="1"/>
        <v>1326</v>
      </c>
    </row>
    <row r="50" spans="2:6" x14ac:dyDescent="0.25">
      <c r="B50" s="40" t="s">
        <v>53</v>
      </c>
      <c r="C50" s="40" t="s">
        <v>54</v>
      </c>
      <c r="D50" s="14">
        <v>9694</v>
      </c>
      <c r="E50" s="14">
        <v>215</v>
      </c>
      <c r="F50" s="14">
        <f t="shared" si="1"/>
        <v>9909</v>
      </c>
    </row>
    <row r="51" spans="2:6" x14ac:dyDescent="0.25">
      <c r="B51" s="40" t="s">
        <v>55</v>
      </c>
      <c r="C51" s="40" t="s">
        <v>56</v>
      </c>
      <c r="D51" s="14">
        <v>1505</v>
      </c>
      <c r="E51" s="14">
        <v>550</v>
      </c>
      <c r="F51" s="14">
        <f t="shared" si="1"/>
        <v>2055</v>
      </c>
    </row>
    <row r="52" spans="2:6" x14ac:dyDescent="0.25">
      <c r="B52" s="20" t="s">
        <v>35</v>
      </c>
      <c r="C52" s="20" t="s">
        <v>36</v>
      </c>
      <c r="D52" s="14">
        <v>1500</v>
      </c>
      <c r="E52" s="14">
        <v>2250</v>
      </c>
      <c r="F52" s="14">
        <f>SUM(D52:E52)</f>
        <v>3750</v>
      </c>
    </row>
    <row r="53" spans="2:6" x14ac:dyDescent="0.25">
      <c r="B53" s="20" t="s">
        <v>61</v>
      </c>
      <c r="C53" s="40" t="s">
        <v>57</v>
      </c>
      <c r="D53" s="14">
        <v>10790</v>
      </c>
      <c r="E53" s="14">
        <v>425</v>
      </c>
      <c r="F53" s="14">
        <f>SUM(D53:E53)</f>
        <v>11215</v>
      </c>
    </row>
    <row r="54" spans="2:6" x14ac:dyDescent="0.25">
      <c r="B54" s="20" t="s">
        <v>38</v>
      </c>
      <c r="C54" s="40" t="s">
        <v>37</v>
      </c>
      <c r="D54" s="14">
        <v>1130</v>
      </c>
      <c r="E54" s="14">
        <v>2130</v>
      </c>
      <c r="F54" s="14">
        <f>SUM(D54:E54)</f>
        <v>3260</v>
      </c>
    </row>
    <row r="55" spans="2:6" x14ac:dyDescent="0.25">
      <c r="B55" s="40" t="s">
        <v>22</v>
      </c>
      <c r="C55" s="40" t="s">
        <v>60</v>
      </c>
      <c r="D55" s="14">
        <v>18000</v>
      </c>
      <c r="E55" s="14">
        <v>3500</v>
      </c>
      <c r="F55" s="14">
        <f>SUM(D55:E55)</f>
        <v>21500</v>
      </c>
    </row>
    <row r="56" spans="2:6" x14ac:dyDescent="0.25">
      <c r="B56" s="40" t="s">
        <v>42</v>
      </c>
      <c r="C56" s="40" t="s">
        <v>41</v>
      </c>
      <c r="D56" s="14">
        <v>15000</v>
      </c>
      <c r="E56" s="14">
        <v>2000</v>
      </c>
      <c r="F56" s="14">
        <f t="shared" si="1"/>
        <v>17000</v>
      </c>
    </row>
    <row r="57" spans="2:6" x14ac:dyDescent="0.25">
      <c r="B57" s="19" t="s">
        <v>20</v>
      </c>
      <c r="C57" s="40" t="s">
        <v>21</v>
      </c>
      <c r="D57" s="14">
        <v>70000</v>
      </c>
      <c r="E57" s="14">
        <v>10000</v>
      </c>
      <c r="F57" s="14">
        <f t="shared" si="1"/>
        <v>80000</v>
      </c>
    </row>
    <row r="58" spans="2:6" x14ac:dyDescent="0.25">
      <c r="B58" s="19" t="s">
        <v>58</v>
      </c>
      <c r="C58" s="40" t="s">
        <v>59</v>
      </c>
      <c r="D58" s="14">
        <v>42000</v>
      </c>
      <c r="E58" s="14">
        <v>4000</v>
      </c>
      <c r="F58" s="14">
        <f t="shared" si="1"/>
        <v>46000</v>
      </c>
    </row>
    <row r="59" spans="2:6" x14ac:dyDescent="0.25">
      <c r="B59" s="40" t="s">
        <v>44</v>
      </c>
      <c r="C59" s="40" t="s">
        <v>43</v>
      </c>
      <c r="D59" s="14">
        <v>10000</v>
      </c>
      <c r="E59" s="14">
        <v>3200</v>
      </c>
      <c r="F59" s="14">
        <f t="shared" si="1"/>
        <v>13200</v>
      </c>
    </row>
    <row r="60" spans="2:6" x14ac:dyDescent="0.25">
      <c r="B60" s="12"/>
      <c r="C60" s="13"/>
      <c r="D60" s="23" t="s">
        <v>6</v>
      </c>
      <c r="E60" s="24">
        <f>SUM(E31:E59)</f>
        <v>103470</v>
      </c>
      <c r="F60" s="14"/>
    </row>
    <row r="61" spans="2:6" x14ac:dyDescent="0.25">
      <c r="B61" s="44" t="s">
        <v>12</v>
      </c>
      <c r="C61" s="45"/>
      <c r="D61" s="45"/>
      <c r="E61" s="45"/>
      <c r="F61" s="46"/>
    </row>
    <row r="62" spans="2:6" x14ac:dyDescent="0.25">
      <c r="B62" s="15" t="s">
        <v>1</v>
      </c>
      <c r="C62" s="16" t="s">
        <v>2</v>
      </c>
      <c r="D62" s="15" t="s">
        <v>4</v>
      </c>
      <c r="E62" s="15" t="s">
        <v>13</v>
      </c>
      <c r="F62" s="15" t="s">
        <v>4</v>
      </c>
    </row>
    <row r="63" spans="2:6" x14ac:dyDescent="0.25">
      <c r="B63" s="17"/>
      <c r="C63" s="18"/>
      <c r="D63" s="17" t="s">
        <v>11</v>
      </c>
      <c r="E63" s="17"/>
      <c r="F63" s="17" t="s">
        <v>5</v>
      </c>
    </row>
    <row r="64" spans="2:6" x14ac:dyDescent="0.25">
      <c r="B64" s="19" t="s">
        <v>96</v>
      </c>
      <c r="C64" s="9" t="s">
        <v>97</v>
      </c>
      <c r="D64" s="14">
        <v>11000</v>
      </c>
      <c r="E64" s="14">
        <v>11000</v>
      </c>
      <c r="F64" s="14">
        <f t="shared" ref="F64:F65" si="2">D64-E64</f>
        <v>0</v>
      </c>
    </row>
    <row r="65" spans="2:7" x14ac:dyDescent="0.25">
      <c r="B65" s="19" t="s">
        <v>98</v>
      </c>
      <c r="C65" s="9" t="s">
        <v>99</v>
      </c>
      <c r="D65" s="14">
        <v>10000</v>
      </c>
      <c r="E65" s="14">
        <v>6625</v>
      </c>
      <c r="F65" s="14">
        <f t="shared" si="2"/>
        <v>3375</v>
      </c>
    </row>
    <row r="66" spans="2:7" x14ac:dyDescent="0.25">
      <c r="B66" s="19" t="s">
        <v>94</v>
      </c>
      <c r="C66" s="9" t="s">
        <v>95</v>
      </c>
      <c r="D66" s="14">
        <v>11370</v>
      </c>
      <c r="E66" s="14">
        <v>11369</v>
      </c>
      <c r="F66" s="14">
        <f>D66-E66</f>
        <v>1</v>
      </c>
    </row>
    <row r="67" spans="2:7" ht="15.75" x14ac:dyDescent="0.25">
      <c r="B67" s="27"/>
      <c r="C67" s="28"/>
      <c r="D67" s="23" t="s">
        <v>6</v>
      </c>
      <c r="E67" s="24">
        <f>SUM(E64:E66)</f>
        <v>28994</v>
      </c>
      <c r="F67" s="29"/>
    </row>
    <row r="68" spans="2:7" x14ac:dyDescent="0.25">
      <c r="B68" s="47" t="s">
        <v>9</v>
      </c>
      <c r="C68" s="48"/>
      <c r="D68" s="7"/>
      <c r="E68" s="8"/>
      <c r="F68" s="11">
        <f>E60-E67</f>
        <v>74476</v>
      </c>
    </row>
    <row r="70" spans="2:7" x14ac:dyDescent="0.25">
      <c r="B70" s="34" t="s">
        <v>100</v>
      </c>
      <c r="C70" s="34"/>
    </row>
    <row r="71" spans="2:7" x14ac:dyDescent="0.25">
      <c r="E71" s="26"/>
      <c r="G71" s="36"/>
    </row>
    <row r="72" spans="2:7" x14ac:dyDescent="0.25">
      <c r="F72" s="36"/>
      <c r="G72" s="36"/>
    </row>
    <row r="73" spans="2:7" x14ac:dyDescent="0.25">
      <c r="F73" s="36"/>
      <c r="G73" s="36"/>
    </row>
    <row r="74" spans="2:7" x14ac:dyDescent="0.25">
      <c r="F74" s="36"/>
    </row>
  </sheetData>
  <mergeCells count="8">
    <mergeCell ref="B61:F61"/>
    <mergeCell ref="B68:C68"/>
    <mergeCell ref="B1:D1"/>
    <mergeCell ref="B3:F3"/>
    <mergeCell ref="B5:F5"/>
    <mergeCell ref="B21:C21"/>
    <mergeCell ref="B26:F26"/>
    <mergeCell ref="B28:F28"/>
  </mergeCells>
  <pageMargins left="0.19685039370078741" right="0.19685039370078741" top="0.19685039370078741" bottom="0.19685039370078741" header="0.51181102362204722" footer="0.51181102362204722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Angels Soley</dc:creator>
  <cp:lastModifiedBy>Mª Angels Soley</cp:lastModifiedBy>
  <cp:lastPrinted>2019-12-12T13:29:45Z</cp:lastPrinted>
  <dcterms:created xsi:type="dcterms:W3CDTF">2017-06-27T09:24:17Z</dcterms:created>
  <dcterms:modified xsi:type="dcterms:W3CDTF">2019-12-12T13:31:01Z</dcterms:modified>
</cp:coreProperties>
</file>