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45" windowWidth="23715" windowHeight="94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78" i="1" l="1"/>
  <c r="F75" i="1"/>
  <c r="F76" i="1"/>
  <c r="F77" i="1"/>
  <c r="F53" i="1"/>
  <c r="F74" i="1" l="1"/>
  <c r="F49" i="1" l="1"/>
  <c r="F47" i="1"/>
  <c r="F38" i="1"/>
  <c r="F36" i="1"/>
  <c r="F9" i="1" l="1"/>
  <c r="F10" i="1"/>
  <c r="F8" i="1"/>
  <c r="E12" i="1"/>
  <c r="E64" i="1"/>
  <c r="F63" i="1"/>
  <c r="F79" i="1" l="1"/>
  <c r="E70" i="1"/>
  <c r="F37" i="1" l="1"/>
  <c r="F48" i="1"/>
  <c r="F61" i="1"/>
  <c r="F42" i="1" l="1"/>
  <c r="F55" i="1"/>
  <c r="F46" i="1"/>
  <c r="F22" i="1" l="1"/>
  <c r="F59" i="1"/>
  <c r="F58" i="1"/>
  <c r="F57" i="1"/>
  <c r="F56" i="1"/>
  <c r="F39" i="1"/>
  <c r="F40" i="1"/>
  <c r="F41" i="1"/>
  <c r="F43" i="1"/>
  <c r="F44" i="1"/>
  <c r="F45" i="1"/>
  <c r="F50" i="1"/>
  <c r="F51" i="1"/>
  <c r="F52" i="1"/>
  <c r="F35" i="1" l="1"/>
  <c r="F60" i="1" l="1"/>
  <c r="F68" i="1" l="1"/>
  <c r="F54" i="1"/>
  <c r="F62" i="1"/>
  <c r="F34" i="1"/>
  <c r="E18" i="1"/>
  <c r="F16" i="1" l="1"/>
  <c r="E23" i="1" l="1"/>
  <c r="F24" i="1" s="1"/>
</calcChain>
</file>

<file path=xl/sharedStrings.xml><?xml version="1.0" encoding="utf-8"?>
<sst xmlns="http://schemas.openxmlformats.org/spreadsheetml/2006/main" count="143" uniqueCount="101">
  <si>
    <t>PRESSUPOST DE DESPESES</t>
  </si>
  <si>
    <t>PARTIDA</t>
  </si>
  <si>
    <t>DESCRIPCIÓ</t>
  </si>
  <si>
    <t>PRESSUPOST D'INGRESSOS</t>
  </si>
  <si>
    <t>Consignació</t>
  </si>
  <si>
    <t>Final</t>
  </si>
  <si>
    <t>Total</t>
  </si>
  <si>
    <t>Augment</t>
  </si>
  <si>
    <t xml:space="preserve">                             TOTAL MODIFICACIÓ CRÈDITS D'INGRESSOS</t>
  </si>
  <si>
    <t>Romanent de Tresoreria</t>
  </si>
  <si>
    <t xml:space="preserve">INCORPORACIÓ ROMANENT DE TRESORERIA </t>
  </si>
  <si>
    <t xml:space="preserve">                             TOTAL MODIFICACIÓ CRÈDITS DE DESPESES</t>
  </si>
  <si>
    <t>SUPLEMENTS DE CRÈDIT</t>
  </si>
  <si>
    <t>Actual</t>
  </si>
  <si>
    <t>CRÈDITS EXTRAORDINARIS</t>
  </si>
  <si>
    <t>Jardineria i desbrossament de finques urbanes</t>
  </si>
  <si>
    <t>2019 0 334 479 01</t>
  </si>
  <si>
    <t>Activitats culturals</t>
  </si>
  <si>
    <t>2019 0 171 22799 02</t>
  </si>
  <si>
    <t>REDUCCIÓ DE CRÈDITS</t>
  </si>
  <si>
    <t>Disminució</t>
  </si>
  <si>
    <t>2019 0 87000</t>
  </si>
  <si>
    <t xml:space="preserve"> EXPEDIENT DE MODIFICACIÓ DE CRÈDITS 2/2019</t>
  </si>
  <si>
    <t>2019 0 920 151 01</t>
  </si>
  <si>
    <t>Gratificacions</t>
  </si>
  <si>
    <t>Arrendament de terrenys i béns naturals</t>
  </si>
  <si>
    <t>2019 0 150 200 01</t>
  </si>
  <si>
    <t>Promoció activitats DSS i turisme</t>
  </si>
  <si>
    <t>2019 0 334 22105 02</t>
  </si>
  <si>
    <t>Altres subministraments (enllumenat públic)</t>
  </si>
  <si>
    <t>2019 0 165 22199 01</t>
  </si>
  <si>
    <t>2019 0 920 224 01</t>
  </si>
  <si>
    <t>Primes d'assegurances</t>
  </si>
  <si>
    <t>2019 0 912 22699 03</t>
  </si>
  <si>
    <t>Objectes de regal i representació</t>
  </si>
  <si>
    <t>Despeses administratives sobre la propietat i cadastre</t>
  </si>
  <si>
    <t>2019 0 920 22699 04</t>
  </si>
  <si>
    <t>Visites guiades</t>
  </si>
  <si>
    <t>Assessoraments externs/jurídics</t>
  </si>
  <si>
    <t>2019 0 920 22799 04</t>
  </si>
  <si>
    <t>2019 0 912 23100 01</t>
  </si>
  <si>
    <t>Locomoció dels òrgans de govern</t>
  </si>
  <si>
    <t>2019 0 323 463 03</t>
  </si>
  <si>
    <t>A centres educatius CEIP/IES</t>
  </si>
  <si>
    <t>2019 0 3321 479 01</t>
  </si>
  <si>
    <t>Biblioteca</t>
  </si>
  <si>
    <t>2019 0 334 479 03</t>
  </si>
  <si>
    <t>Camp de treball</t>
  </si>
  <si>
    <t>Festes Populars</t>
  </si>
  <si>
    <t>2019 0 338 479 01</t>
  </si>
  <si>
    <t>2019 0 341 479 02</t>
  </si>
  <si>
    <t>Entitats esportives</t>
  </si>
  <si>
    <t>2019 0 1522 619 01</t>
  </si>
  <si>
    <t>Altres obres d'inversió</t>
  </si>
  <si>
    <t>2019 0 920 22699 02</t>
  </si>
  <si>
    <t>Serveis fitosanitaris i altres</t>
  </si>
  <si>
    <t>2019 0 311 22700 01</t>
  </si>
  <si>
    <t>Centre Educatiu El Ventijol</t>
  </si>
  <si>
    <t>2019 0 231 465 10</t>
  </si>
  <si>
    <t>Fires de promoció Comerç i Turisme</t>
  </si>
  <si>
    <t>2019 0 338 22609 01</t>
  </si>
  <si>
    <t>Promoció econòmica</t>
  </si>
  <si>
    <t xml:space="preserve">Entitats Cíviques </t>
  </si>
  <si>
    <t>2019 0 334 479 04</t>
  </si>
  <si>
    <t>Servei de transport públic</t>
  </si>
  <si>
    <t>2019 0 441 22799 01</t>
  </si>
  <si>
    <t>Conservació i explotació de la piscina</t>
  </si>
  <si>
    <t>2019 0 1522 219 01</t>
  </si>
  <si>
    <t>C104/2019/Exp.2-2019</t>
  </si>
  <si>
    <t>Parcs infantils</t>
  </si>
  <si>
    <t>Honoraris redacció projectes</t>
  </si>
  <si>
    <t>2020 0 1522 619 03</t>
  </si>
  <si>
    <t>2019 0 116 01</t>
  </si>
  <si>
    <t>Impost sobre increment de valor dels terrenys</t>
  </si>
  <si>
    <t>Altres empreses</t>
  </si>
  <si>
    <t>2019 0 337 03</t>
  </si>
  <si>
    <t>Taxes per altres serveis urbanístics (llicències obertura)</t>
  </si>
  <si>
    <t>2019  0 323 01</t>
  </si>
  <si>
    <t>Edificis i altres construccions</t>
  </si>
  <si>
    <t>Vestuari</t>
  </si>
  <si>
    <t>2019 0 920 22104 01</t>
  </si>
  <si>
    <t>2019 0 231 22799 01</t>
  </si>
  <si>
    <t>Servei per a la Gent gran i Cuidadors d'Hostalric (PIGGIC)</t>
  </si>
  <si>
    <t>2019 0 231 22799 02</t>
  </si>
  <si>
    <t>Associació Gent Gran, tallers</t>
  </si>
  <si>
    <t>2019-0-334-22105 03</t>
  </si>
  <si>
    <t>2019-0-171-635 01</t>
  </si>
  <si>
    <t>2019-0-790-02</t>
  </si>
  <si>
    <t>Obres programa de participació ciutadana</t>
  </si>
  <si>
    <t>2019 0 1522 619 02</t>
  </si>
  <si>
    <t>Subvenció, Instituto para la diversificación y ahorro de energia</t>
  </si>
  <si>
    <t>Conveni Escola de Música</t>
  </si>
  <si>
    <t>2019 0 231 465 21</t>
  </si>
  <si>
    <t>Millora xarxa pluvial C/ Poeta Ruyra (2019-2a fase)</t>
  </si>
  <si>
    <t>2019 0 1522 619 13</t>
  </si>
  <si>
    <t>Substitució clavegueram camí dels Ollers</t>
  </si>
  <si>
    <t>2019 0 1522 619 15</t>
  </si>
  <si>
    <t>2019 0 1522 619 18</t>
  </si>
  <si>
    <t>Àrea d'acollida ruta de la Tordera</t>
  </si>
  <si>
    <t>Hostalric, 5 de setembre de 2019</t>
  </si>
  <si>
    <t>2019 0 1522 212 01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</si>
</sst>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  <numFmt numFmtId="166" formatCode="#,##0.00_ ;\-#,##0.00\ "/>
    <numFmt numFmtId="167" formatCode="#,##0.00\ _€"/>
    <numFmt numFmtId="168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6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/>
    <xf numFmtId="4" fontId="1" fillId="2" borderId="0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6" xfId="0" applyFont="1" applyFill="1" applyBorder="1"/>
    <xf numFmtId="0" fontId="3" fillId="0" borderId="6" xfId="0" applyFont="1" applyFill="1" applyBorder="1" applyAlignment="1">
      <alignment horizontal="left"/>
    </xf>
    <xf numFmtId="0" fontId="1" fillId="0" borderId="4" xfId="0" applyFont="1" applyBorder="1"/>
    <xf numFmtId="0" fontId="1" fillId="0" borderId="5" xfId="0" applyFont="1" applyBorder="1"/>
    <xf numFmtId="49" fontId="3" fillId="0" borderId="6" xfId="0" applyNumberFormat="1" applyFont="1" applyBorder="1"/>
    <xf numFmtId="4" fontId="3" fillId="0" borderId="5" xfId="0" applyNumberFormat="1" applyFont="1" applyBorder="1"/>
    <xf numFmtId="0" fontId="1" fillId="0" borderId="3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1" fillId="3" borderId="2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Fill="1" applyBorder="1" applyAlignment="1">
      <alignment horizontal="left"/>
    </xf>
    <xf numFmtId="0" fontId="1" fillId="2" borderId="0" xfId="0" applyNumberFormat="1" applyFont="1" applyFill="1" applyBorder="1" applyAlignment="1"/>
    <xf numFmtId="4" fontId="1" fillId="3" borderId="3" xfId="0" applyNumberFormat="1" applyFont="1" applyFill="1" applyBorder="1" applyAlignment="1">
      <alignment horizontal="center"/>
    </xf>
    <xf numFmtId="165" fontId="3" fillId="2" borderId="5" xfId="1" applyNumberFormat="1" applyFont="1" applyFill="1" applyBorder="1"/>
    <xf numFmtId="165" fontId="3" fillId="2" borderId="5" xfId="1" applyNumberFormat="1" applyFont="1" applyFill="1" applyBorder="1" applyAlignment="1">
      <alignment horizontal="left"/>
    </xf>
    <xf numFmtId="166" fontId="3" fillId="2" borderId="5" xfId="1" applyNumberFormat="1" applyFont="1" applyFill="1" applyBorder="1" applyAlignment="1">
      <alignment horizontal="right"/>
    </xf>
    <xf numFmtId="165" fontId="1" fillId="2" borderId="4" xfId="1" applyNumberFormat="1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left"/>
    </xf>
    <xf numFmtId="165" fontId="1" fillId="2" borderId="5" xfId="1" applyNumberFormat="1" applyFont="1" applyFill="1" applyBorder="1" applyAlignment="1">
      <alignment horizontal="center"/>
    </xf>
    <xf numFmtId="165" fontId="1" fillId="2" borderId="5" xfId="1" applyNumberFormat="1" applyFont="1" applyFill="1" applyBorder="1" applyAlignment="1">
      <alignment horizontal="left"/>
    </xf>
    <xf numFmtId="165" fontId="3" fillId="2" borderId="7" xfId="1" applyNumberFormat="1" applyFont="1" applyFill="1" applyBorder="1"/>
    <xf numFmtId="165" fontId="3" fillId="2" borderId="8" xfId="1" applyNumberFormat="1" applyFont="1" applyFill="1" applyBorder="1" applyAlignment="1">
      <alignment horizontal="left"/>
    </xf>
    <xf numFmtId="165" fontId="3" fillId="2" borderId="9" xfId="1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3" fillId="2" borderId="5" xfId="0" applyFont="1" applyFill="1" applyBorder="1"/>
    <xf numFmtId="0" fontId="3" fillId="2" borderId="6" xfId="0" applyFont="1" applyFill="1" applyBorder="1" applyAlignment="1">
      <alignment horizontal="left"/>
    </xf>
    <xf numFmtId="4" fontId="3" fillId="2" borderId="5" xfId="0" applyNumberFormat="1" applyFont="1" applyFill="1" applyBorder="1"/>
    <xf numFmtId="0" fontId="3" fillId="2" borderId="6" xfId="0" applyFont="1" applyFill="1" applyBorder="1"/>
    <xf numFmtId="4" fontId="1" fillId="3" borderId="6" xfId="0" applyNumberFormat="1" applyFont="1" applyFill="1" applyBorder="1" applyAlignment="1">
      <alignment horizontal="center"/>
    </xf>
    <xf numFmtId="4" fontId="1" fillId="3" borderId="6" xfId="0" applyNumberFormat="1" applyFont="1" applyFill="1" applyBorder="1" applyAlignment="1">
      <alignment horizontal="right"/>
    </xf>
    <xf numFmtId="0" fontId="3" fillId="2" borderId="0" xfId="0" applyFont="1" applyFill="1" applyBorder="1"/>
    <xf numFmtId="167" fontId="3" fillId="2" borderId="0" xfId="0" applyNumberFormat="1" applyFont="1" applyFill="1" applyBorder="1" applyAlignment="1">
      <alignment horizontal="center"/>
    </xf>
    <xf numFmtId="166" fontId="3" fillId="2" borderId="0" xfId="1" applyNumberFormat="1" applyFont="1" applyFill="1" applyBorder="1" applyAlignment="1">
      <alignment horizontal="right"/>
    </xf>
    <xf numFmtId="0" fontId="6" fillId="5" borderId="1" xfId="0" applyFont="1" applyFill="1" applyBorder="1"/>
    <xf numFmtId="0" fontId="2" fillId="5" borderId="2" xfId="0" applyFont="1" applyFill="1" applyBorder="1" applyAlignment="1">
      <alignment horizontal="left"/>
    </xf>
    <xf numFmtId="168" fontId="2" fillId="5" borderId="3" xfId="0" applyNumberFormat="1" applyFont="1" applyFill="1" applyBorder="1"/>
    <xf numFmtId="165" fontId="3" fillId="2" borderId="5" xfId="1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164" fontId="1" fillId="2" borderId="4" xfId="1" applyNumberFormat="1" applyFont="1" applyFill="1" applyBorder="1" applyAlignment="1">
      <alignment horizontal="center"/>
    </xf>
    <xf numFmtId="164" fontId="1" fillId="2" borderId="4" xfId="1" applyNumberFormat="1" applyFont="1" applyFill="1" applyBorder="1" applyAlignment="1">
      <alignment horizontal="left"/>
    </xf>
    <xf numFmtId="164" fontId="1" fillId="2" borderId="5" xfId="1" applyNumberFormat="1" applyFont="1" applyFill="1" applyBorder="1" applyAlignment="1">
      <alignment horizontal="center"/>
    </xf>
    <xf numFmtId="164" fontId="1" fillId="2" borderId="5" xfId="1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Alignment="1"/>
    <xf numFmtId="0" fontId="3" fillId="2" borderId="8" xfId="0" applyFont="1" applyFill="1" applyBorder="1" applyAlignment="1">
      <alignment horizontal="left"/>
    </xf>
    <xf numFmtId="49" fontId="3" fillId="0" borderId="5" xfId="0" applyNumberFormat="1" applyFont="1" applyBorder="1"/>
    <xf numFmtId="4" fontId="0" fillId="0" borderId="0" xfId="0" applyNumberFormat="1"/>
    <xf numFmtId="0" fontId="9" fillId="2" borderId="6" xfId="0" applyFont="1" applyFill="1" applyBorder="1"/>
    <xf numFmtId="4" fontId="9" fillId="2" borderId="6" xfId="0" applyNumberFormat="1" applyFont="1" applyFill="1" applyBorder="1"/>
    <xf numFmtId="0" fontId="0" fillId="2" borderId="0" xfId="0" applyFill="1" applyAlignment="1"/>
    <xf numFmtId="0" fontId="2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" xfId="0" applyNumberFormat="1" applyFont="1" applyFill="1" applyBorder="1" applyAlignment="1"/>
    <xf numFmtId="0" fontId="1" fillId="3" borderId="2" xfId="0" applyNumberFormat="1" applyFont="1" applyFill="1" applyBorder="1" applyAlignment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0" fillId="2" borderId="0" xfId="0" applyFill="1" applyAlignme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5"/>
  <sheetViews>
    <sheetView tabSelected="1" topLeftCell="A65" workbookViewId="0">
      <selection activeCell="E74" sqref="E74:E77"/>
    </sheetView>
  </sheetViews>
  <sheetFormatPr baseColWidth="10" defaultRowHeight="15" x14ac:dyDescent="0.25"/>
  <cols>
    <col min="1" max="1" width="6.85546875" customWidth="1"/>
    <col min="2" max="2" width="21.42578125" customWidth="1"/>
    <col min="3" max="3" width="57.5703125" customWidth="1"/>
    <col min="4" max="4" width="17.42578125" customWidth="1"/>
    <col min="5" max="5" width="12.28515625" customWidth="1"/>
    <col min="6" max="6" width="14.42578125" customWidth="1"/>
    <col min="7" max="7" width="24.7109375" customWidth="1"/>
  </cols>
  <sheetData>
    <row r="1" spans="2:6" ht="15.75" x14ac:dyDescent="0.25">
      <c r="B1" s="63" t="s">
        <v>22</v>
      </c>
      <c r="C1" s="63"/>
      <c r="D1" s="63"/>
      <c r="E1" s="55"/>
      <c r="F1" s="55"/>
    </row>
    <row r="2" spans="2:6" x14ac:dyDescent="0.25">
      <c r="B2" s="55"/>
      <c r="C2" s="3"/>
      <c r="D2" s="55"/>
      <c r="E2" s="55"/>
      <c r="F2" s="2" t="s">
        <v>68</v>
      </c>
    </row>
    <row r="3" spans="2:6" ht="15.75" x14ac:dyDescent="0.25">
      <c r="B3" s="63" t="s">
        <v>3</v>
      </c>
      <c r="C3" s="70"/>
      <c r="D3" s="70"/>
      <c r="E3" s="70"/>
      <c r="F3" s="70"/>
    </row>
    <row r="4" spans="2:6" x14ac:dyDescent="0.25">
      <c r="B4" s="55"/>
      <c r="C4" s="55"/>
      <c r="D4" s="55"/>
      <c r="E4" s="56"/>
      <c r="F4" s="62"/>
    </row>
    <row r="5" spans="2:6" x14ac:dyDescent="0.25">
      <c r="B5" s="71" t="s">
        <v>12</v>
      </c>
      <c r="C5" s="72"/>
      <c r="D5" s="72"/>
      <c r="E5" s="72"/>
      <c r="F5" s="73"/>
    </row>
    <row r="6" spans="2:6" x14ac:dyDescent="0.25">
      <c r="B6" s="51" t="s">
        <v>1</v>
      </c>
      <c r="C6" s="52" t="s">
        <v>2</v>
      </c>
      <c r="D6" s="51" t="s">
        <v>4</v>
      </c>
      <c r="E6" s="51" t="s">
        <v>7</v>
      </c>
      <c r="F6" s="51" t="s">
        <v>4</v>
      </c>
    </row>
    <row r="7" spans="2:6" x14ac:dyDescent="0.25">
      <c r="B7" s="53"/>
      <c r="C7" s="54"/>
      <c r="D7" s="53" t="s">
        <v>13</v>
      </c>
      <c r="E7" s="53"/>
      <c r="F7" s="53" t="s">
        <v>5</v>
      </c>
    </row>
    <row r="8" spans="2:6" x14ac:dyDescent="0.25">
      <c r="B8" s="11" t="s">
        <v>72</v>
      </c>
      <c r="C8" s="39" t="s">
        <v>73</v>
      </c>
      <c r="D8" s="38">
        <v>180000</v>
      </c>
      <c r="E8" s="38">
        <v>50000</v>
      </c>
      <c r="F8" s="38">
        <f>SUM(D8:E8)</f>
        <v>230000</v>
      </c>
    </row>
    <row r="9" spans="2:6" x14ac:dyDescent="0.25">
      <c r="B9" s="58" t="s">
        <v>77</v>
      </c>
      <c r="C9" s="39" t="s">
        <v>76</v>
      </c>
      <c r="D9" s="38">
        <v>2000</v>
      </c>
      <c r="E9" s="38">
        <v>10000</v>
      </c>
      <c r="F9" s="38">
        <f t="shared" ref="F9:F10" si="0">SUM(D9:E9)</f>
        <v>12000</v>
      </c>
    </row>
    <row r="10" spans="2:6" x14ac:dyDescent="0.25">
      <c r="B10" s="36" t="s">
        <v>75</v>
      </c>
      <c r="C10" s="39" t="s">
        <v>74</v>
      </c>
      <c r="D10" s="38">
        <v>5000</v>
      </c>
      <c r="E10" s="38">
        <v>20778.34</v>
      </c>
      <c r="F10" s="38">
        <f t="shared" si="0"/>
        <v>25778.34</v>
      </c>
    </row>
    <row r="11" spans="2:6" x14ac:dyDescent="0.25">
      <c r="B11" s="39"/>
      <c r="C11" s="7"/>
      <c r="D11" s="12"/>
      <c r="E11" s="38"/>
      <c r="F11" s="38"/>
    </row>
    <row r="12" spans="2:6" x14ac:dyDescent="0.25">
      <c r="B12" s="42"/>
      <c r="C12" s="42"/>
      <c r="D12" s="40" t="s">
        <v>6</v>
      </c>
      <c r="E12" s="41">
        <f>SUM(E8:E11)</f>
        <v>80778.34</v>
      </c>
      <c r="F12" s="43"/>
    </row>
    <row r="13" spans="2:6" x14ac:dyDescent="0.25">
      <c r="B13" s="64" t="s">
        <v>14</v>
      </c>
      <c r="C13" s="64"/>
      <c r="D13" s="64"/>
      <c r="E13" s="64"/>
      <c r="F13" s="64"/>
    </row>
    <row r="14" spans="2:6" x14ac:dyDescent="0.25">
      <c r="B14" s="32" t="s">
        <v>1</v>
      </c>
      <c r="C14" s="33" t="s">
        <v>2</v>
      </c>
      <c r="D14" s="32" t="s">
        <v>4</v>
      </c>
      <c r="E14" s="32" t="s">
        <v>7</v>
      </c>
      <c r="F14" s="32" t="s">
        <v>4</v>
      </c>
    </row>
    <row r="15" spans="2:6" x14ac:dyDescent="0.25">
      <c r="B15" s="34"/>
      <c r="C15" s="35"/>
      <c r="D15" s="27" t="s">
        <v>13</v>
      </c>
      <c r="E15" s="34"/>
      <c r="F15" s="34" t="s">
        <v>5</v>
      </c>
    </row>
    <row r="16" spans="2:6" x14ac:dyDescent="0.25">
      <c r="B16" s="36" t="s">
        <v>87</v>
      </c>
      <c r="C16" s="37" t="s">
        <v>90</v>
      </c>
      <c r="D16" s="27">
        <v>0</v>
      </c>
      <c r="E16" s="38">
        <v>5221.25</v>
      </c>
      <c r="F16" s="38">
        <f>SUM(D16:E16)</f>
        <v>5221.25</v>
      </c>
    </row>
    <row r="17" spans="2:6" x14ac:dyDescent="0.25">
      <c r="B17" s="39"/>
      <c r="C17" s="39"/>
      <c r="D17" s="27"/>
      <c r="E17" s="38"/>
      <c r="F17" s="38"/>
    </row>
    <row r="18" spans="2:6" x14ac:dyDescent="0.25">
      <c r="B18" s="42"/>
      <c r="C18" s="42"/>
      <c r="D18" s="40" t="s">
        <v>6</v>
      </c>
      <c r="E18" s="41">
        <f>SUM(E16:E17)</f>
        <v>5221.25</v>
      </c>
      <c r="F18" s="43"/>
    </row>
    <row r="19" spans="2:6" x14ac:dyDescent="0.25">
      <c r="B19" s="64" t="s">
        <v>10</v>
      </c>
      <c r="C19" s="64"/>
      <c r="D19" s="64"/>
      <c r="E19" s="64"/>
      <c r="F19" s="64"/>
    </row>
    <row r="20" spans="2:6" x14ac:dyDescent="0.25">
      <c r="B20" s="9" t="s">
        <v>1</v>
      </c>
      <c r="C20" s="9" t="s">
        <v>2</v>
      </c>
      <c r="D20" s="5" t="s">
        <v>4</v>
      </c>
      <c r="E20" s="5" t="s">
        <v>7</v>
      </c>
      <c r="F20" s="5" t="s">
        <v>4</v>
      </c>
    </row>
    <row r="21" spans="2:6" x14ac:dyDescent="0.25">
      <c r="B21" s="10"/>
      <c r="C21" s="10"/>
      <c r="D21" s="27" t="s">
        <v>13</v>
      </c>
      <c r="E21" s="6"/>
      <c r="F21" s="6" t="s">
        <v>5</v>
      </c>
    </row>
    <row r="22" spans="2:6" x14ac:dyDescent="0.25">
      <c r="B22" s="11" t="s">
        <v>21</v>
      </c>
      <c r="C22" s="7" t="s">
        <v>9</v>
      </c>
      <c r="D22" s="12">
        <v>139541.15</v>
      </c>
      <c r="E22" s="12">
        <v>97242</v>
      </c>
      <c r="F22" s="12">
        <f>SUM(D22:E22)</f>
        <v>236783.15</v>
      </c>
    </row>
    <row r="23" spans="2:6" x14ac:dyDescent="0.25">
      <c r="B23" s="13"/>
      <c r="C23" s="14"/>
      <c r="D23" s="27" t="s">
        <v>6</v>
      </c>
      <c r="E23" s="41">
        <f>SUM(E22)</f>
        <v>97242</v>
      </c>
      <c r="F23" s="15"/>
    </row>
    <row r="24" spans="2:6" x14ac:dyDescent="0.25">
      <c r="B24" s="65" t="s">
        <v>8</v>
      </c>
      <c r="C24" s="66"/>
      <c r="D24" s="16"/>
      <c r="E24" s="17"/>
      <c r="F24" s="21">
        <f>E12+E18+E23</f>
        <v>183241.59</v>
      </c>
    </row>
    <row r="25" spans="2:6" x14ac:dyDescent="0.25">
      <c r="B25" s="20"/>
      <c r="C25" s="20"/>
      <c r="D25" s="1"/>
      <c r="E25" s="4"/>
      <c r="F25" s="4"/>
    </row>
    <row r="26" spans="2:6" x14ac:dyDescent="0.25">
      <c r="B26" s="20"/>
      <c r="C26" s="20"/>
      <c r="D26" s="1"/>
      <c r="E26" s="4"/>
      <c r="F26" s="4"/>
    </row>
    <row r="27" spans="2:6" x14ac:dyDescent="0.25">
      <c r="B27" s="20"/>
      <c r="C27" s="20"/>
      <c r="D27" s="1"/>
      <c r="E27" s="4"/>
      <c r="F27" s="4"/>
    </row>
    <row r="28" spans="2:6" x14ac:dyDescent="0.25">
      <c r="B28" s="20"/>
      <c r="C28" s="20"/>
      <c r="D28" s="1"/>
      <c r="E28" s="4"/>
      <c r="F28" s="4"/>
    </row>
    <row r="29" spans="2:6" ht="15.75" x14ac:dyDescent="0.25">
      <c r="B29" s="63" t="s">
        <v>0</v>
      </c>
      <c r="C29" s="70"/>
      <c r="D29" s="70"/>
      <c r="E29" s="70"/>
      <c r="F29" s="70"/>
    </row>
    <row r="31" spans="2:6" x14ac:dyDescent="0.25">
      <c r="B31" s="71" t="s">
        <v>12</v>
      </c>
      <c r="C31" s="72"/>
      <c r="D31" s="72"/>
      <c r="E31" s="72"/>
      <c r="F31" s="73"/>
    </row>
    <row r="32" spans="2:6" x14ac:dyDescent="0.25">
      <c r="B32" s="51" t="s">
        <v>1</v>
      </c>
      <c r="C32" s="52" t="s">
        <v>2</v>
      </c>
      <c r="D32" s="51" t="s">
        <v>4</v>
      </c>
      <c r="E32" s="51" t="s">
        <v>7</v>
      </c>
      <c r="F32" s="51" t="s">
        <v>4</v>
      </c>
    </row>
    <row r="33" spans="2:9" x14ac:dyDescent="0.25">
      <c r="B33" s="53"/>
      <c r="C33" s="54"/>
      <c r="D33" s="27" t="s">
        <v>13</v>
      </c>
      <c r="E33" s="53"/>
      <c r="F33" s="53" t="s">
        <v>5</v>
      </c>
    </row>
    <row r="34" spans="2:9" x14ac:dyDescent="0.25">
      <c r="B34" s="18" t="s">
        <v>23</v>
      </c>
      <c r="C34" s="8" t="s">
        <v>24</v>
      </c>
      <c r="D34" s="24">
        <v>30000</v>
      </c>
      <c r="E34" s="24">
        <v>30000</v>
      </c>
      <c r="F34" s="24">
        <f>SUM(D34:E34)</f>
        <v>60000</v>
      </c>
    </row>
    <row r="35" spans="2:9" x14ac:dyDescent="0.25">
      <c r="B35" s="18" t="s">
        <v>26</v>
      </c>
      <c r="C35" s="8" t="s">
        <v>25</v>
      </c>
      <c r="D35" s="24">
        <v>24000</v>
      </c>
      <c r="E35" s="24">
        <v>1500</v>
      </c>
      <c r="F35" s="24">
        <f>SUM(D35:E35)</f>
        <v>25500</v>
      </c>
    </row>
    <row r="36" spans="2:9" x14ac:dyDescent="0.25">
      <c r="B36" s="36" t="s">
        <v>100</v>
      </c>
      <c r="C36" s="37" t="s">
        <v>78</v>
      </c>
      <c r="D36" s="24">
        <v>43000</v>
      </c>
      <c r="E36" s="24">
        <v>4000</v>
      </c>
      <c r="F36" s="24">
        <f>SUM(D36:E36)</f>
        <v>47000</v>
      </c>
    </row>
    <row r="37" spans="2:9" x14ac:dyDescent="0.25">
      <c r="B37" s="18" t="s">
        <v>67</v>
      </c>
      <c r="C37" s="8" t="s">
        <v>66</v>
      </c>
      <c r="D37" s="24">
        <v>6000</v>
      </c>
      <c r="E37" s="24">
        <v>1500</v>
      </c>
      <c r="F37" s="24">
        <f>SUM(D37:E37)</f>
        <v>7500</v>
      </c>
    </row>
    <row r="38" spans="2:9" x14ac:dyDescent="0.25">
      <c r="B38" s="18" t="s">
        <v>80</v>
      </c>
      <c r="C38" s="8" t="s">
        <v>79</v>
      </c>
      <c r="D38" s="24">
        <v>10000</v>
      </c>
      <c r="E38" s="24">
        <v>2000</v>
      </c>
      <c r="F38" s="24">
        <f>SUM(D38:E38)</f>
        <v>12000</v>
      </c>
    </row>
    <row r="39" spans="2:9" x14ac:dyDescent="0.25">
      <c r="B39" s="18" t="s">
        <v>28</v>
      </c>
      <c r="C39" s="8" t="s">
        <v>27</v>
      </c>
      <c r="D39" s="24">
        <v>26000</v>
      </c>
      <c r="E39" s="24">
        <v>2000</v>
      </c>
      <c r="F39" s="24">
        <f t="shared" ref="F39:F53" si="1">SUM(D39:E39)</f>
        <v>28000</v>
      </c>
    </row>
    <row r="40" spans="2:9" x14ac:dyDescent="0.25">
      <c r="B40" s="18" t="s">
        <v>30</v>
      </c>
      <c r="C40" s="8" t="s">
        <v>29</v>
      </c>
      <c r="D40" s="24">
        <v>14000</v>
      </c>
      <c r="E40" s="24">
        <v>5000</v>
      </c>
      <c r="F40" s="24">
        <f t="shared" si="1"/>
        <v>19000</v>
      </c>
    </row>
    <row r="41" spans="2:9" x14ac:dyDescent="0.25">
      <c r="B41" s="18" t="s">
        <v>31</v>
      </c>
      <c r="C41" s="8" t="s">
        <v>32</v>
      </c>
      <c r="D41" s="24">
        <v>22000</v>
      </c>
      <c r="E41" s="24">
        <v>2000</v>
      </c>
      <c r="F41" s="24">
        <f t="shared" si="1"/>
        <v>24000</v>
      </c>
    </row>
    <row r="42" spans="2:9" x14ac:dyDescent="0.25">
      <c r="B42" s="18" t="s">
        <v>60</v>
      </c>
      <c r="C42" s="8" t="s">
        <v>59</v>
      </c>
      <c r="D42" s="24">
        <v>60000</v>
      </c>
      <c r="E42" s="24">
        <v>10000</v>
      </c>
      <c r="F42" s="24">
        <f t="shared" si="1"/>
        <v>70000</v>
      </c>
      <c r="G42" s="50"/>
      <c r="H42" s="49"/>
      <c r="I42" s="49"/>
    </row>
    <row r="43" spans="2:9" x14ac:dyDescent="0.25">
      <c r="B43" s="8" t="s">
        <v>33</v>
      </c>
      <c r="C43" s="8" t="s">
        <v>34</v>
      </c>
      <c r="D43" s="24">
        <v>2000</v>
      </c>
      <c r="E43" s="24">
        <v>2000</v>
      </c>
      <c r="F43" s="24">
        <f t="shared" si="1"/>
        <v>4000</v>
      </c>
    </row>
    <row r="44" spans="2:9" x14ac:dyDescent="0.25">
      <c r="B44" s="8" t="s">
        <v>54</v>
      </c>
      <c r="C44" s="8" t="s">
        <v>35</v>
      </c>
      <c r="D44" s="24">
        <v>1000</v>
      </c>
      <c r="E44" s="24">
        <v>1000</v>
      </c>
      <c r="F44" s="24">
        <f t="shared" si="1"/>
        <v>2000</v>
      </c>
    </row>
    <row r="45" spans="2:9" x14ac:dyDescent="0.25">
      <c r="B45" s="8" t="s">
        <v>36</v>
      </c>
      <c r="C45" s="8" t="s">
        <v>37</v>
      </c>
      <c r="D45" s="24">
        <v>14000</v>
      </c>
      <c r="E45" s="24">
        <v>6000</v>
      </c>
      <c r="F45" s="24">
        <f t="shared" si="1"/>
        <v>20000</v>
      </c>
    </row>
    <row r="46" spans="2:9" x14ac:dyDescent="0.25">
      <c r="B46" s="8" t="s">
        <v>56</v>
      </c>
      <c r="C46" s="8" t="s">
        <v>55</v>
      </c>
      <c r="D46" s="24">
        <v>23007</v>
      </c>
      <c r="E46" s="24">
        <v>5000</v>
      </c>
      <c r="F46" s="24">
        <f t="shared" si="1"/>
        <v>28007</v>
      </c>
    </row>
    <row r="47" spans="2:9" x14ac:dyDescent="0.25">
      <c r="B47" s="60" t="s">
        <v>81</v>
      </c>
      <c r="C47" s="60" t="s">
        <v>82</v>
      </c>
      <c r="D47" s="61">
        <v>8000</v>
      </c>
      <c r="E47" s="24">
        <v>3435</v>
      </c>
      <c r="F47" s="24">
        <f>SUM(D47:E47)</f>
        <v>11435</v>
      </c>
    </row>
    <row r="48" spans="2:9" x14ac:dyDescent="0.25">
      <c r="B48" s="8" t="s">
        <v>65</v>
      </c>
      <c r="C48" s="8" t="s">
        <v>64</v>
      </c>
      <c r="D48" s="24">
        <v>25000</v>
      </c>
      <c r="E48" s="24">
        <v>10000</v>
      </c>
      <c r="F48" s="24">
        <f t="shared" si="1"/>
        <v>35000</v>
      </c>
    </row>
    <row r="49" spans="2:6" x14ac:dyDescent="0.25">
      <c r="B49" s="60" t="s">
        <v>83</v>
      </c>
      <c r="C49" s="60" t="s">
        <v>84</v>
      </c>
      <c r="D49" s="61">
        <v>5000</v>
      </c>
      <c r="E49" s="24">
        <v>3757</v>
      </c>
      <c r="F49" s="24">
        <f t="shared" si="1"/>
        <v>8757</v>
      </c>
    </row>
    <row r="50" spans="2:6" x14ac:dyDescent="0.25">
      <c r="B50" s="37" t="s">
        <v>18</v>
      </c>
      <c r="C50" s="37" t="s">
        <v>15</v>
      </c>
      <c r="D50" s="24">
        <v>9000</v>
      </c>
      <c r="E50" s="24">
        <v>10500</v>
      </c>
      <c r="F50" s="24">
        <f t="shared" si="1"/>
        <v>19500</v>
      </c>
    </row>
    <row r="51" spans="2:6" x14ac:dyDescent="0.25">
      <c r="B51" s="8" t="s">
        <v>39</v>
      </c>
      <c r="C51" s="8" t="s">
        <v>38</v>
      </c>
      <c r="D51" s="24">
        <v>10000</v>
      </c>
      <c r="E51" s="24">
        <v>63000</v>
      </c>
      <c r="F51" s="24">
        <f t="shared" si="1"/>
        <v>73000</v>
      </c>
    </row>
    <row r="52" spans="2:6" x14ac:dyDescent="0.25">
      <c r="B52" s="8" t="s">
        <v>40</v>
      </c>
      <c r="C52" s="8" t="s">
        <v>41</v>
      </c>
      <c r="D52" s="24">
        <v>3000</v>
      </c>
      <c r="E52" s="24">
        <v>1000</v>
      </c>
      <c r="F52" s="24">
        <f>SUM(D52:E52)</f>
        <v>4000</v>
      </c>
    </row>
    <row r="53" spans="2:6" x14ac:dyDescent="0.25">
      <c r="B53" s="37" t="s">
        <v>92</v>
      </c>
      <c r="C53" s="37" t="s">
        <v>91</v>
      </c>
      <c r="D53" s="24">
        <v>20000</v>
      </c>
      <c r="E53" s="24">
        <v>3114.01</v>
      </c>
      <c r="F53" s="24">
        <f t="shared" si="1"/>
        <v>23114.010000000002</v>
      </c>
    </row>
    <row r="54" spans="2:6" x14ac:dyDescent="0.25">
      <c r="B54" s="8" t="s">
        <v>42</v>
      </c>
      <c r="C54" s="8" t="s">
        <v>43</v>
      </c>
      <c r="D54" s="24">
        <v>1000</v>
      </c>
      <c r="E54" s="24">
        <v>500</v>
      </c>
      <c r="F54" s="24">
        <f t="shared" ref="F54:F63" si="2">SUM(D54:E54)</f>
        <v>1500</v>
      </c>
    </row>
    <row r="55" spans="2:6" x14ac:dyDescent="0.25">
      <c r="B55" s="19" t="s">
        <v>58</v>
      </c>
      <c r="C55" s="19" t="s">
        <v>57</v>
      </c>
      <c r="D55" s="24">
        <v>500</v>
      </c>
      <c r="E55" s="24">
        <v>250</v>
      </c>
      <c r="F55" s="24">
        <f t="shared" si="2"/>
        <v>750</v>
      </c>
    </row>
    <row r="56" spans="2:6" x14ac:dyDescent="0.25">
      <c r="B56" s="19" t="s">
        <v>44</v>
      </c>
      <c r="C56" s="19" t="s">
        <v>45</v>
      </c>
      <c r="D56" s="24">
        <v>6000</v>
      </c>
      <c r="E56" s="24">
        <v>5000</v>
      </c>
      <c r="F56" s="24">
        <f t="shared" si="2"/>
        <v>11000</v>
      </c>
    </row>
    <row r="57" spans="2:6" x14ac:dyDescent="0.25">
      <c r="B57" s="19" t="s">
        <v>16</v>
      </c>
      <c r="C57" s="19" t="s">
        <v>17</v>
      </c>
      <c r="D57" s="24">
        <v>29000</v>
      </c>
      <c r="E57" s="24">
        <v>8000</v>
      </c>
      <c r="F57" s="24">
        <f t="shared" si="2"/>
        <v>37000</v>
      </c>
    </row>
    <row r="58" spans="2:6" x14ac:dyDescent="0.25">
      <c r="B58" s="19" t="s">
        <v>46</v>
      </c>
      <c r="C58" s="19" t="s">
        <v>47</v>
      </c>
      <c r="D58" s="24">
        <v>3000</v>
      </c>
      <c r="E58" s="24">
        <v>1800</v>
      </c>
      <c r="F58" s="24">
        <f t="shared" si="2"/>
        <v>4800</v>
      </c>
    </row>
    <row r="59" spans="2:6" x14ac:dyDescent="0.25">
      <c r="B59" s="19" t="s">
        <v>49</v>
      </c>
      <c r="C59" s="19" t="s">
        <v>48</v>
      </c>
      <c r="D59" s="24">
        <v>65000</v>
      </c>
      <c r="E59" s="24">
        <v>12000</v>
      </c>
      <c r="F59" s="24">
        <f t="shared" si="2"/>
        <v>77000</v>
      </c>
    </row>
    <row r="60" spans="2:6" x14ac:dyDescent="0.25">
      <c r="B60" s="19" t="s">
        <v>50</v>
      </c>
      <c r="C60" s="19" t="s">
        <v>51</v>
      </c>
      <c r="D60" s="24">
        <v>15000</v>
      </c>
      <c r="E60" s="24">
        <v>8000</v>
      </c>
      <c r="F60" s="24">
        <f t="shared" si="2"/>
        <v>23000</v>
      </c>
    </row>
    <row r="61" spans="2:6" x14ac:dyDescent="0.25">
      <c r="B61" s="19" t="s">
        <v>63</v>
      </c>
      <c r="C61" s="19" t="s">
        <v>62</v>
      </c>
      <c r="D61" s="24">
        <v>13000</v>
      </c>
      <c r="E61" s="24">
        <v>5000</v>
      </c>
      <c r="F61" s="24">
        <f t="shared" si="2"/>
        <v>18000</v>
      </c>
    </row>
    <row r="62" spans="2:6" x14ac:dyDescent="0.25">
      <c r="B62" s="18" t="s">
        <v>52</v>
      </c>
      <c r="C62" s="19" t="s">
        <v>53</v>
      </c>
      <c r="D62" s="24">
        <v>50000</v>
      </c>
      <c r="E62" s="24">
        <v>20000</v>
      </c>
      <c r="F62" s="24">
        <f t="shared" si="2"/>
        <v>70000</v>
      </c>
    </row>
    <row r="63" spans="2:6" x14ac:dyDescent="0.25">
      <c r="B63" s="18" t="s">
        <v>71</v>
      </c>
      <c r="C63" s="19" t="s">
        <v>70</v>
      </c>
      <c r="D63" s="24">
        <v>40000</v>
      </c>
      <c r="E63" s="24">
        <v>2000</v>
      </c>
      <c r="F63" s="24">
        <f t="shared" si="2"/>
        <v>42000</v>
      </c>
    </row>
    <row r="64" spans="2:6" x14ac:dyDescent="0.25">
      <c r="B64" s="22"/>
      <c r="C64" s="23"/>
      <c r="D64" s="40" t="s">
        <v>6</v>
      </c>
      <c r="E64" s="41">
        <f>SUM(E34:E63)</f>
        <v>229356.01</v>
      </c>
      <c r="F64" s="24"/>
    </row>
    <row r="65" spans="2:6" x14ac:dyDescent="0.25">
      <c r="B65" s="64" t="s">
        <v>14</v>
      </c>
      <c r="C65" s="64"/>
      <c r="D65" s="64"/>
      <c r="E65" s="64"/>
      <c r="F65" s="64"/>
    </row>
    <row r="66" spans="2:6" x14ac:dyDescent="0.25">
      <c r="B66" s="25" t="s">
        <v>1</v>
      </c>
      <c r="C66" s="26" t="s">
        <v>2</v>
      </c>
      <c r="D66" s="25" t="s">
        <v>4</v>
      </c>
      <c r="E66" s="25" t="s">
        <v>7</v>
      </c>
      <c r="F66" s="25" t="s">
        <v>4</v>
      </c>
    </row>
    <row r="67" spans="2:6" x14ac:dyDescent="0.25">
      <c r="B67" s="27"/>
      <c r="C67" s="28"/>
      <c r="D67" s="27" t="s">
        <v>13</v>
      </c>
      <c r="E67" s="27"/>
      <c r="F67" s="27" t="s">
        <v>5</v>
      </c>
    </row>
    <row r="68" spans="2:6" x14ac:dyDescent="0.25">
      <c r="B68" s="36" t="s">
        <v>85</v>
      </c>
      <c r="C68" s="37" t="s">
        <v>61</v>
      </c>
      <c r="D68" s="48">
        <v>0</v>
      </c>
      <c r="E68" s="24">
        <v>5000</v>
      </c>
      <c r="F68" s="24">
        <f>SUM(D68:E68)</f>
        <v>5000</v>
      </c>
    </row>
    <row r="69" spans="2:6" x14ac:dyDescent="0.25">
      <c r="B69" s="37" t="s">
        <v>86</v>
      </c>
      <c r="C69" s="57" t="s">
        <v>69</v>
      </c>
      <c r="D69" s="48">
        <v>0</v>
      </c>
      <c r="E69" s="24">
        <v>4000</v>
      </c>
      <c r="F69" s="24">
        <v>4000</v>
      </c>
    </row>
    <row r="70" spans="2:6" x14ac:dyDescent="0.25">
      <c r="B70" s="29"/>
      <c r="C70" s="30"/>
      <c r="D70" s="40" t="s">
        <v>6</v>
      </c>
      <c r="E70" s="41">
        <f>SUM(E68:E69)</f>
        <v>9000</v>
      </c>
      <c r="F70" s="31"/>
    </row>
    <row r="71" spans="2:6" x14ac:dyDescent="0.25">
      <c r="B71" s="67" t="s">
        <v>19</v>
      </c>
      <c r="C71" s="68"/>
      <c r="D71" s="68"/>
      <c r="E71" s="68"/>
      <c r="F71" s="69"/>
    </row>
    <row r="72" spans="2:6" x14ac:dyDescent="0.25">
      <c r="B72" s="25" t="s">
        <v>1</v>
      </c>
      <c r="C72" s="26" t="s">
        <v>2</v>
      </c>
      <c r="D72" s="25" t="s">
        <v>4</v>
      </c>
      <c r="E72" s="25" t="s">
        <v>20</v>
      </c>
      <c r="F72" s="25" t="s">
        <v>4</v>
      </c>
    </row>
    <row r="73" spans="2:6" x14ac:dyDescent="0.25">
      <c r="B73" s="27"/>
      <c r="C73" s="28"/>
      <c r="D73" s="27" t="s">
        <v>13</v>
      </c>
      <c r="E73" s="27"/>
      <c r="F73" s="27" t="s">
        <v>5</v>
      </c>
    </row>
    <row r="74" spans="2:6" x14ac:dyDescent="0.25">
      <c r="B74" s="36" t="s">
        <v>89</v>
      </c>
      <c r="C74" s="19" t="s">
        <v>88</v>
      </c>
      <c r="D74" s="24">
        <v>120000</v>
      </c>
      <c r="E74" s="24">
        <v>-20114.419999999998</v>
      </c>
      <c r="F74" s="24">
        <f>SUM(D74:E74)</f>
        <v>99885.58</v>
      </c>
    </row>
    <row r="75" spans="2:6" x14ac:dyDescent="0.25">
      <c r="B75" s="36" t="s">
        <v>94</v>
      </c>
      <c r="C75" s="19" t="s">
        <v>93</v>
      </c>
      <c r="D75" s="24">
        <v>12000</v>
      </c>
      <c r="E75" s="24">
        <v>-12000</v>
      </c>
      <c r="F75" s="24">
        <f t="shared" ref="F75:F77" si="3">SUM(D75:E75)</f>
        <v>0</v>
      </c>
    </row>
    <row r="76" spans="2:6" x14ac:dyDescent="0.25">
      <c r="B76" s="36" t="s">
        <v>96</v>
      </c>
      <c r="C76" s="19" t="s">
        <v>95</v>
      </c>
      <c r="D76" s="24">
        <v>15000</v>
      </c>
      <c r="E76" s="24">
        <v>-15000</v>
      </c>
      <c r="F76" s="24">
        <f t="shared" si="3"/>
        <v>0</v>
      </c>
    </row>
    <row r="77" spans="2:6" x14ac:dyDescent="0.25">
      <c r="B77" s="36" t="s">
        <v>97</v>
      </c>
      <c r="C77" s="19" t="s">
        <v>98</v>
      </c>
      <c r="D77" s="24">
        <v>8000</v>
      </c>
      <c r="E77" s="24">
        <v>-8000</v>
      </c>
      <c r="F77" s="24">
        <f t="shared" si="3"/>
        <v>0</v>
      </c>
    </row>
    <row r="78" spans="2:6" ht="15.75" x14ac:dyDescent="0.25">
      <c r="B78" s="45"/>
      <c r="C78" s="46"/>
      <c r="D78" s="40" t="s">
        <v>6</v>
      </c>
      <c r="E78" s="41">
        <f>SUM(E74:E77)</f>
        <v>-55114.42</v>
      </c>
      <c r="F78" s="47"/>
    </row>
    <row r="79" spans="2:6" x14ac:dyDescent="0.25">
      <c r="B79" s="65" t="s">
        <v>11</v>
      </c>
      <c r="C79" s="66"/>
      <c r="D79" s="16"/>
      <c r="E79" s="17"/>
      <c r="F79" s="21">
        <f>E64+E70+E78</f>
        <v>183241.59000000003</v>
      </c>
    </row>
    <row r="81" spans="2:6" x14ac:dyDescent="0.25">
      <c r="B81" s="55" t="s">
        <v>99</v>
      </c>
      <c r="C81" s="55"/>
    </row>
    <row r="82" spans="2:6" x14ac:dyDescent="0.25">
      <c r="E82" s="44"/>
    </row>
    <row r="83" spans="2:6" x14ac:dyDescent="0.25">
      <c r="F83" s="59"/>
    </row>
    <row r="84" spans="2:6" x14ac:dyDescent="0.25">
      <c r="F84" s="59"/>
    </row>
    <row r="85" spans="2:6" x14ac:dyDescent="0.25">
      <c r="F85" s="59"/>
    </row>
  </sheetData>
  <mergeCells count="11">
    <mergeCell ref="B1:D1"/>
    <mergeCell ref="B19:F19"/>
    <mergeCell ref="B24:C24"/>
    <mergeCell ref="B71:F71"/>
    <mergeCell ref="B79:C79"/>
    <mergeCell ref="B3:F3"/>
    <mergeCell ref="B29:F29"/>
    <mergeCell ref="B31:F31"/>
    <mergeCell ref="B65:F65"/>
    <mergeCell ref="B13:F13"/>
    <mergeCell ref="B5:F5"/>
  </mergeCells>
  <pageMargins left="0.19685039370078741" right="0.19685039370078741" top="0.19685039370078741" bottom="0.19685039370078741" header="0.51181102362204722" footer="0.51181102362204722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Angels Soley</dc:creator>
  <cp:lastModifiedBy>Mª Angels Soley</cp:lastModifiedBy>
  <cp:lastPrinted>2019-09-09T10:48:08Z</cp:lastPrinted>
  <dcterms:created xsi:type="dcterms:W3CDTF">2017-06-27T09:24:17Z</dcterms:created>
  <dcterms:modified xsi:type="dcterms:W3CDTF">2019-09-09T12:24:43Z</dcterms:modified>
</cp:coreProperties>
</file>