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100 GESTIÓ ECONÒMICA I FINANCES\C101 Previsió dels ingressos i les despeses\C104 Operacions i modificacions de crèdit del pressupost\2021\02-21\"/>
    </mc:Choice>
  </mc:AlternateContent>
  <xr:revisionPtr revIDLastSave="0" documentId="13_ncr:1_{507999C8-7C5D-4922-B2CB-EE0DA1E0950D}" xr6:coauthVersionLast="45" xr6:coauthVersionMax="46" xr10:uidLastSave="{00000000-0000-0000-0000-000000000000}"/>
  <bookViews>
    <workbookView xWindow="-120" yWindow="-120" windowWidth="29040" windowHeight="1491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E19" i="1"/>
  <c r="E34" i="1"/>
  <c r="E32" i="1"/>
  <c r="E11" i="1"/>
  <c r="E14" i="1"/>
  <c r="D35" i="1"/>
  <c r="D26" i="1"/>
  <c r="D21" i="1"/>
  <c r="E33" i="1"/>
  <c r="E30" i="1" l="1"/>
  <c r="D57" i="1" l="1"/>
  <c r="E56" i="1"/>
  <c r="D52" i="1"/>
  <c r="D47" i="1"/>
  <c r="E45" i="1"/>
  <c r="E51" i="1"/>
  <c r="E46" i="1"/>
  <c r="E25" i="1"/>
  <c r="E58" i="1" l="1"/>
  <c r="E12" i="1"/>
  <c r="E9" i="1"/>
  <c r="E16" i="1"/>
  <c r="E15" i="1"/>
  <c r="E18" i="1" l="1"/>
  <c r="E10" i="1" l="1"/>
  <c r="E31" i="1" l="1"/>
  <c r="E17" i="1" l="1"/>
  <c r="E20" i="1" l="1"/>
  <c r="E13" i="1" l="1"/>
</calcChain>
</file>

<file path=xl/sharedStrings.xml><?xml version="1.0" encoding="utf-8"?>
<sst xmlns="http://schemas.openxmlformats.org/spreadsheetml/2006/main" count="104" uniqueCount="62">
  <si>
    <t>PARTIDA</t>
  </si>
  <si>
    <t>DESCRIPCIÓ</t>
  </si>
  <si>
    <t>PRESSUPOST D'INGRESSOS</t>
  </si>
  <si>
    <t>Consignació</t>
  </si>
  <si>
    <t>Final</t>
  </si>
  <si>
    <t>Total</t>
  </si>
  <si>
    <t>Augment</t>
  </si>
  <si>
    <t xml:space="preserve">                             TOTAL MODIFICACIÓ CRÈDITS D'INGRESSOS</t>
  </si>
  <si>
    <t>Romanent de Tresoreria</t>
  </si>
  <si>
    <t xml:space="preserve">                             TOTAL MODIFICACIÓ CRÈDITS DE DESPESES</t>
  </si>
  <si>
    <t>SUPLEMENTS DE CRÈDIT</t>
  </si>
  <si>
    <t>Actual</t>
  </si>
  <si>
    <t>REDUCCIÓ DE CRÈDITS</t>
  </si>
  <si>
    <t>Disminució</t>
  </si>
  <si>
    <t>Primes d'assegurances</t>
  </si>
  <si>
    <t>Fires de promoció Comerç i Turisme</t>
  </si>
  <si>
    <t xml:space="preserve"> EXPEDIENT DE MODIFICACIÓ DE CRÈDITS 2/2021</t>
  </si>
  <si>
    <t>920 22104</t>
  </si>
  <si>
    <t>Vestuari</t>
  </si>
  <si>
    <t>920 22699 01</t>
  </si>
  <si>
    <t>Quota comunitat de propietaris les Pinedes</t>
  </si>
  <si>
    <t>920 22799 04</t>
  </si>
  <si>
    <t>Assessoraments externs/jurídics</t>
  </si>
  <si>
    <t>920 22799 01</t>
  </si>
  <si>
    <t>Administració i gestió laboral (Agència)</t>
  </si>
  <si>
    <t>011 359</t>
  </si>
  <si>
    <t>Altres despeses financeres</t>
  </si>
  <si>
    <t>162 609 01</t>
  </si>
  <si>
    <t>Construcció deixalleria municipal</t>
  </si>
  <si>
    <t>Hostalric, 4 de maig de 2021</t>
  </si>
  <si>
    <t>C104/2020/Exp.2-21</t>
  </si>
  <si>
    <t>920 22799 02</t>
  </si>
  <si>
    <t>Sistemes informàtics</t>
  </si>
  <si>
    <t>PRESSUPOST DE DESPESES</t>
  </si>
  <si>
    <t>150 200</t>
  </si>
  <si>
    <t>541 06</t>
  </si>
  <si>
    <t>Lloguer espai recollida selectiva</t>
  </si>
  <si>
    <t>920 224</t>
  </si>
  <si>
    <t>338 22609 01</t>
  </si>
  <si>
    <t>920 22299 02</t>
  </si>
  <si>
    <t>Comunicació, informació i participació ciutadana</t>
  </si>
  <si>
    <t>231 465 12</t>
  </si>
  <si>
    <t>Serveis especialitzats del Consell Comarcal de la Selva</t>
  </si>
  <si>
    <t>CRÈDITS EXTRAORDINARIS</t>
  </si>
  <si>
    <t>Lloguers  espais DSS i castell</t>
  </si>
  <si>
    <t>541 03</t>
  </si>
  <si>
    <t>399 12</t>
  </si>
  <si>
    <t>ROMANENT DE TRESORERIA 2020</t>
  </si>
  <si>
    <t>Arrendament de terrenys i béns naturals</t>
  </si>
  <si>
    <t>Altres ingressos diversos</t>
  </si>
  <si>
    <t>Assessoramen comptable intervenció</t>
  </si>
  <si>
    <t>920 22799 05</t>
  </si>
  <si>
    <t>Festes Populars</t>
  </si>
  <si>
    <t>Altres despeses diverses</t>
  </si>
  <si>
    <t>Visites guiades</t>
  </si>
  <si>
    <t>Promoció activitats DSS i Turisme</t>
  </si>
  <si>
    <t>334 22105 02</t>
  </si>
  <si>
    <t>920 22699 05</t>
  </si>
  <si>
    <t>338 479 01</t>
  </si>
  <si>
    <t>920 22699 04</t>
  </si>
  <si>
    <t>231 465 14</t>
  </si>
  <si>
    <t>Cates arqueològiques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</si>
</sst>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\ _€_-;\-* #,##0\ _€_-;_-* &quot;-&quot;??\ _€_-;_-@_-"/>
    <numFmt numFmtId="167" formatCode="#,##0.00_ ;\-#,##0.00\ 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6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7" fillId="0" borderId="0"/>
  </cellStyleXfs>
  <cellXfs count="63">
    <xf numFmtId="0" fontId="0" fillId="0" borderId="0" xfId="0"/>
    <xf numFmtId="0" fontId="2" fillId="2" borderId="0" xfId="0" applyFont="1" applyFill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/>
    <xf numFmtId="4" fontId="1" fillId="2" borderId="0" xfId="0" applyNumberFormat="1" applyFont="1" applyFill="1" applyBorder="1" applyAlignment="1">
      <alignment horizontal="center"/>
    </xf>
    <xf numFmtId="0" fontId="1" fillId="3" borderId="2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left"/>
    </xf>
    <xf numFmtId="0" fontId="1" fillId="2" borderId="0" xfId="0" applyNumberFormat="1" applyFont="1" applyFill="1" applyBorder="1" applyAlignment="1"/>
    <xf numFmtId="4" fontId="1" fillId="3" borderId="3" xfId="0" applyNumberFormat="1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left"/>
    </xf>
    <xf numFmtId="165" fontId="1" fillId="2" borderId="5" xfId="1" applyNumberFormat="1" applyFont="1" applyFill="1" applyBorder="1" applyAlignment="1">
      <alignment horizontal="center"/>
    </xf>
    <xf numFmtId="165" fontId="1" fillId="2" borderId="5" xfId="1" applyNumberFormat="1" applyFont="1" applyFill="1" applyBorder="1" applyAlignment="1">
      <alignment horizontal="left"/>
    </xf>
    <xf numFmtId="166" fontId="4" fillId="2" borderId="5" xfId="1" applyNumberFormat="1" applyFont="1" applyFill="1" applyBorder="1"/>
    <xf numFmtId="166" fontId="4" fillId="2" borderId="5" xfId="1" applyNumberFormat="1" applyFont="1" applyFill="1" applyBorder="1" applyAlignment="1">
      <alignment horizontal="left"/>
    </xf>
    <xf numFmtId="167" fontId="4" fillId="2" borderId="5" xfId="1" applyNumberFormat="1" applyFont="1" applyFill="1" applyBorder="1" applyAlignment="1">
      <alignment horizontal="right"/>
    </xf>
    <xf numFmtId="166" fontId="1" fillId="2" borderId="4" xfId="1" applyNumberFormat="1" applyFont="1" applyFill="1" applyBorder="1" applyAlignment="1">
      <alignment horizontal="center"/>
    </xf>
    <xf numFmtId="166" fontId="1" fillId="2" borderId="4" xfId="1" applyNumberFormat="1" applyFont="1" applyFill="1" applyBorder="1" applyAlignment="1">
      <alignment horizontal="left"/>
    </xf>
    <xf numFmtId="166" fontId="1" fillId="2" borderId="5" xfId="1" applyNumberFormat="1" applyFont="1" applyFill="1" applyBorder="1" applyAlignment="1">
      <alignment horizontal="center"/>
    </xf>
    <xf numFmtId="166" fontId="1" fillId="2" borderId="5" xfId="1" applyNumberFormat="1" applyFont="1" applyFill="1" applyBorder="1" applyAlignment="1">
      <alignment horizontal="left"/>
    </xf>
    <xf numFmtId="166" fontId="4" fillId="2" borderId="8" xfId="1" applyNumberFormat="1" applyFont="1" applyFill="1" applyBorder="1" applyAlignment="1">
      <alignment horizontal="right"/>
    </xf>
    <xf numFmtId="0" fontId="4" fillId="2" borderId="5" xfId="0" applyFont="1" applyFill="1" applyBorder="1"/>
    <xf numFmtId="4" fontId="1" fillId="3" borderId="6" xfId="0" applyNumberFormat="1" applyFont="1" applyFill="1" applyBorder="1" applyAlignment="1">
      <alignment horizontal="center"/>
    </xf>
    <xf numFmtId="167" fontId="4" fillId="0" borderId="5" xfId="1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0" fontId="0" fillId="2" borderId="0" xfId="0" applyFill="1"/>
    <xf numFmtId="0" fontId="4" fillId="2" borderId="6" xfId="0" applyFont="1" applyFill="1" applyBorder="1" applyAlignment="1">
      <alignment horizontal="left"/>
    </xf>
    <xf numFmtId="165" fontId="4" fillId="2" borderId="5" xfId="1" applyNumberFormat="1" applyFont="1" applyFill="1" applyBorder="1" applyAlignment="1">
      <alignment horizontal="left"/>
    </xf>
    <xf numFmtId="4" fontId="0" fillId="0" borderId="0" xfId="0" applyNumberFormat="1"/>
    <xf numFmtId="2" fontId="0" fillId="0" borderId="0" xfId="0" applyNumberFormat="1"/>
    <xf numFmtId="167" fontId="4" fillId="2" borderId="13" xfId="1" applyNumberFormat="1" applyFont="1" applyFill="1" applyBorder="1" applyAlignment="1">
      <alignment horizontal="right"/>
    </xf>
    <xf numFmtId="0" fontId="4" fillId="2" borderId="12" xfId="0" applyFont="1" applyFill="1" applyBorder="1"/>
    <xf numFmtId="0" fontId="4" fillId="2" borderId="10" xfId="0" applyFont="1" applyFill="1" applyBorder="1" applyAlignment="1">
      <alignment horizontal="left"/>
    </xf>
    <xf numFmtId="0" fontId="4" fillId="2" borderId="6" xfId="0" applyFont="1" applyFill="1" applyBorder="1"/>
    <xf numFmtId="167" fontId="4" fillId="2" borderId="6" xfId="1" applyNumberFormat="1" applyFont="1" applyFill="1" applyBorder="1" applyAlignment="1">
      <alignment horizontal="right"/>
    </xf>
    <xf numFmtId="167" fontId="1" fillId="4" borderId="5" xfId="1" applyNumberFormat="1" applyFont="1" applyFill="1" applyBorder="1" applyAlignment="1">
      <alignment horizontal="right"/>
    </xf>
    <xf numFmtId="4" fontId="1" fillId="4" borderId="6" xfId="0" applyNumberFormat="1" applyFont="1" applyFill="1" applyBorder="1" applyAlignment="1">
      <alignment horizontal="center"/>
    </xf>
    <xf numFmtId="167" fontId="1" fillId="4" borderId="6" xfId="1" applyNumberFormat="1" applyFont="1" applyFill="1" applyBorder="1" applyAlignment="1">
      <alignment horizontal="right"/>
    </xf>
    <xf numFmtId="4" fontId="1" fillId="4" borderId="6" xfId="0" applyNumberFormat="1" applyFont="1" applyFill="1" applyBorder="1" applyAlignment="1">
      <alignment horizontal="right"/>
    </xf>
    <xf numFmtId="0" fontId="1" fillId="4" borderId="2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NumberFormat="1" applyFont="1" applyFill="1" applyBorder="1" applyAlignment="1"/>
    <xf numFmtId="0" fontId="1" fillId="3" borderId="2" xfId="0" applyNumberFormat="1" applyFont="1" applyFill="1" applyBorder="1" applyAlignment="1"/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" xfId="0" applyNumberFormat="1" applyFont="1" applyFill="1" applyBorder="1" applyAlignment="1"/>
    <xf numFmtId="0" fontId="1" fillId="4" borderId="2" xfId="0" applyNumberFormat="1" applyFont="1" applyFill="1" applyBorder="1" applyAlignment="1"/>
    <xf numFmtId="0" fontId="0" fillId="2" borderId="0" xfId="0" applyFill="1" applyAlignment="1"/>
    <xf numFmtId="0" fontId="8" fillId="2" borderId="7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4" fontId="0" fillId="2" borderId="0" xfId="0" applyNumberFormat="1" applyFill="1"/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topLeftCell="A43" workbookViewId="0">
      <selection activeCell="B67" sqref="B67"/>
    </sheetView>
  </sheetViews>
  <sheetFormatPr baseColWidth="10" defaultColWidth="11.42578125" defaultRowHeight="15" x14ac:dyDescent="0.25"/>
  <cols>
    <col min="1" max="1" width="16.85546875" customWidth="1"/>
    <col min="2" max="2" width="64.5703125" customWidth="1"/>
    <col min="3" max="3" width="17.42578125" customWidth="1"/>
    <col min="4" max="4" width="12.28515625" customWidth="1"/>
    <col min="5" max="5" width="15" bestFit="1" customWidth="1"/>
    <col min="6" max="6" width="13.7109375" bestFit="1" customWidth="1"/>
    <col min="7" max="7" width="13.85546875" customWidth="1"/>
  </cols>
  <sheetData>
    <row r="1" spans="1:6" ht="15.75" x14ac:dyDescent="0.25">
      <c r="A1" s="50" t="s">
        <v>16</v>
      </c>
      <c r="B1" s="50"/>
      <c r="C1" s="50"/>
      <c r="D1" s="28"/>
      <c r="E1" s="28"/>
      <c r="F1" s="28"/>
    </row>
    <row r="2" spans="1:6" x14ac:dyDescent="0.25">
      <c r="A2" s="1"/>
      <c r="B2" s="4"/>
      <c r="C2" s="28"/>
      <c r="D2" s="28"/>
      <c r="E2" s="3" t="s">
        <v>30</v>
      </c>
      <c r="F2" s="28"/>
    </row>
    <row r="3" spans="1:6" x14ac:dyDescent="0.25">
      <c r="A3" s="10"/>
      <c r="B3" s="10"/>
      <c r="C3" s="2"/>
      <c r="D3" s="5"/>
      <c r="E3" s="5"/>
      <c r="F3" s="28"/>
    </row>
    <row r="4" spans="1:6" ht="15.75" x14ac:dyDescent="0.25">
      <c r="A4" s="50"/>
      <c r="B4" s="56"/>
      <c r="C4" s="56"/>
      <c r="D4" s="56"/>
      <c r="E4" s="56"/>
      <c r="F4" s="28"/>
    </row>
    <row r="5" spans="1:6" ht="18" x14ac:dyDescent="0.25">
      <c r="A5" s="57" t="s">
        <v>33</v>
      </c>
      <c r="B5" s="58"/>
      <c r="C5" s="58"/>
      <c r="D5" s="58"/>
      <c r="E5" s="58"/>
      <c r="F5" s="28"/>
    </row>
    <row r="6" spans="1:6" ht="29.25" customHeight="1" x14ac:dyDescent="0.25">
      <c r="A6" s="51" t="s">
        <v>10</v>
      </c>
      <c r="B6" s="52"/>
      <c r="C6" s="52"/>
      <c r="D6" s="52"/>
      <c r="E6" s="53"/>
    </row>
    <row r="7" spans="1:6" x14ac:dyDescent="0.25">
      <c r="A7" s="12" t="s">
        <v>0</v>
      </c>
      <c r="B7" s="13" t="s">
        <v>1</v>
      </c>
      <c r="C7" s="12" t="s">
        <v>3</v>
      </c>
      <c r="D7" s="12" t="s">
        <v>6</v>
      </c>
      <c r="E7" s="12" t="s">
        <v>3</v>
      </c>
    </row>
    <row r="8" spans="1:6" x14ac:dyDescent="0.25">
      <c r="A8" s="14"/>
      <c r="B8" s="15"/>
      <c r="C8" s="14" t="s">
        <v>11</v>
      </c>
      <c r="D8" s="14"/>
      <c r="E8" s="14" t="s">
        <v>4</v>
      </c>
    </row>
    <row r="9" spans="1:6" x14ac:dyDescent="0.25">
      <c r="A9" s="24" t="s">
        <v>34</v>
      </c>
      <c r="B9" s="29" t="s">
        <v>48</v>
      </c>
      <c r="C9" s="18">
        <v>27000</v>
      </c>
      <c r="D9" s="18">
        <v>8550</v>
      </c>
      <c r="E9" s="18">
        <f>SUM(C9:D9)</f>
        <v>35550</v>
      </c>
    </row>
    <row r="10" spans="1:6" x14ac:dyDescent="0.25">
      <c r="A10" s="24" t="s">
        <v>17</v>
      </c>
      <c r="B10" s="29" t="s">
        <v>18</v>
      </c>
      <c r="C10" s="18">
        <v>10000</v>
      </c>
      <c r="D10" s="18">
        <v>4000</v>
      </c>
      <c r="E10" s="18">
        <f t="shared" ref="E10:E20" si="0">C10+D10</f>
        <v>14000</v>
      </c>
    </row>
    <row r="11" spans="1:6" x14ac:dyDescent="0.25">
      <c r="A11" s="24" t="s">
        <v>56</v>
      </c>
      <c r="B11" s="29" t="s">
        <v>55</v>
      </c>
      <c r="C11" s="18">
        <v>20000</v>
      </c>
      <c r="D11" s="18">
        <v>6000</v>
      </c>
      <c r="E11" s="18">
        <f>C11+D11</f>
        <v>26000</v>
      </c>
    </row>
    <row r="12" spans="1:6" x14ac:dyDescent="0.25">
      <c r="A12" s="24" t="s">
        <v>37</v>
      </c>
      <c r="B12" s="29" t="s">
        <v>14</v>
      </c>
      <c r="C12" s="18">
        <v>25300</v>
      </c>
      <c r="D12" s="18">
        <v>800</v>
      </c>
      <c r="E12" s="18">
        <f>C12+D12</f>
        <v>26100</v>
      </c>
    </row>
    <row r="13" spans="1:6" x14ac:dyDescent="0.25">
      <c r="A13" s="24" t="s">
        <v>19</v>
      </c>
      <c r="B13" s="29" t="s">
        <v>20</v>
      </c>
      <c r="C13" s="18">
        <v>10000</v>
      </c>
      <c r="D13" s="18">
        <v>1000</v>
      </c>
      <c r="E13" s="18">
        <f t="shared" si="0"/>
        <v>11000</v>
      </c>
    </row>
    <row r="14" spans="1:6" x14ac:dyDescent="0.25">
      <c r="A14" s="24" t="s">
        <v>57</v>
      </c>
      <c r="B14" s="29" t="s">
        <v>53</v>
      </c>
      <c r="C14" s="18">
        <v>30000</v>
      </c>
      <c r="D14" s="18">
        <v>3000</v>
      </c>
      <c r="E14" s="18">
        <f t="shared" si="0"/>
        <v>33000</v>
      </c>
    </row>
    <row r="15" spans="1:6" x14ac:dyDescent="0.25">
      <c r="A15" s="24" t="s">
        <v>23</v>
      </c>
      <c r="B15" s="29" t="s">
        <v>24</v>
      </c>
      <c r="C15" s="18">
        <v>8176</v>
      </c>
      <c r="D15" s="18">
        <v>600</v>
      </c>
      <c r="E15" s="18">
        <f t="shared" si="0"/>
        <v>8776</v>
      </c>
    </row>
    <row r="16" spans="1:6" x14ac:dyDescent="0.25">
      <c r="A16" s="24" t="s">
        <v>31</v>
      </c>
      <c r="B16" s="29" t="s">
        <v>32</v>
      </c>
      <c r="C16" s="18">
        <v>28000</v>
      </c>
      <c r="D16" s="18">
        <v>10000</v>
      </c>
      <c r="E16" s="18">
        <f t="shared" si="0"/>
        <v>38000</v>
      </c>
    </row>
    <row r="17" spans="1:6" x14ac:dyDescent="0.25">
      <c r="A17" s="24" t="s">
        <v>21</v>
      </c>
      <c r="B17" s="29" t="s">
        <v>22</v>
      </c>
      <c r="C17" s="18">
        <v>50000</v>
      </c>
      <c r="D17" s="18">
        <v>10000</v>
      </c>
      <c r="E17" s="18">
        <f t="shared" si="0"/>
        <v>60000</v>
      </c>
    </row>
    <row r="18" spans="1:6" x14ac:dyDescent="0.25">
      <c r="A18" s="24" t="s">
        <v>25</v>
      </c>
      <c r="B18" s="29" t="s">
        <v>26</v>
      </c>
      <c r="C18" s="18">
        <v>1000</v>
      </c>
      <c r="D18" s="18">
        <v>1000</v>
      </c>
      <c r="E18" s="18">
        <f t="shared" si="0"/>
        <v>2000</v>
      </c>
    </row>
    <row r="19" spans="1:6" x14ac:dyDescent="0.25">
      <c r="A19" s="24" t="s">
        <v>60</v>
      </c>
      <c r="B19" s="29" t="s">
        <v>61</v>
      </c>
      <c r="C19" s="18">
        <v>6000</v>
      </c>
      <c r="D19" s="18">
        <v>500</v>
      </c>
      <c r="E19" s="18">
        <f t="shared" si="0"/>
        <v>6500</v>
      </c>
    </row>
    <row r="20" spans="1:6" x14ac:dyDescent="0.25">
      <c r="A20" s="24" t="s">
        <v>27</v>
      </c>
      <c r="B20" s="29" t="s">
        <v>28</v>
      </c>
      <c r="C20" s="18">
        <v>6494.55</v>
      </c>
      <c r="D20" s="18">
        <v>5098.8999999999996</v>
      </c>
      <c r="E20" s="18">
        <f t="shared" si="0"/>
        <v>11593.45</v>
      </c>
    </row>
    <row r="21" spans="1:6" x14ac:dyDescent="0.25">
      <c r="A21" s="16"/>
      <c r="B21" s="17"/>
      <c r="C21" s="39" t="s">
        <v>5</v>
      </c>
      <c r="D21" s="41">
        <f>SUM(D9:D20)</f>
        <v>50548.9</v>
      </c>
      <c r="E21" s="18"/>
    </row>
    <row r="22" spans="1:6" ht="29.25" customHeight="1" x14ac:dyDescent="0.25">
      <c r="A22" s="51" t="s">
        <v>43</v>
      </c>
      <c r="B22" s="52"/>
      <c r="C22" s="52"/>
      <c r="D22" s="52"/>
      <c r="E22" s="53"/>
    </row>
    <row r="23" spans="1:6" x14ac:dyDescent="0.25">
      <c r="A23" s="12" t="s">
        <v>0</v>
      </c>
      <c r="B23" s="13" t="s">
        <v>1</v>
      </c>
      <c r="C23" s="12" t="s">
        <v>3</v>
      </c>
      <c r="D23" s="12" t="s">
        <v>6</v>
      </c>
      <c r="E23" s="12" t="s">
        <v>3</v>
      </c>
    </row>
    <row r="24" spans="1:6" x14ac:dyDescent="0.25">
      <c r="A24" s="14"/>
      <c r="B24" s="15"/>
      <c r="C24" s="14" t="s">
        <v>11</v>
      </c>
      <c r="D24" s="14"/>
      <c r="E24" s="14" t="s">
        <v>4</v>
      </c>
    </row>
    <row r="25" spans="1:6" x14ac:dyDescent="0.25">
      <c r="A25" s="24" t="s">
        <v>41</v>
      </c>
      <c r="B25" s="29" t="s">
        <v>42</v>
      </c>
      <c r="C25" s="18">
        <v>0</v>
      </c>
      <c r="D25" s="18">
        <v>4000</v>
      </c>
      <c r="E25" s="18">
        <f>D25</f>
        <v>4000</v>
      </c>
      <c r="F25" s="28"/>
    </row>
    <row r="26" spans="1:6" x14ac:dyDescent="0.25">
      <c r="A26" s="16"/>
      <c r="B26" s="17"/>
      <c r="C26" s="39" t="s">
        <v>5</v>
      </c>
      <c r="D26" s="41">
        <f>D25</f>
        <v>4000</v>
      </c>
      <c r="E26" s="18"/>
    </row>
    <row r="27" spans="1:6" ht="30.75" customHeight="1" x14ac:dyDescent="0.25">
      <c r="A27" s="51" t="s">
        <v>12</v>
      </c>
      <c r="B27" s="52"/>
      <c r="C27" s="52"/>
      <c r="D27" s="52"/>
      <c r="E27" s="53"/>
    </row>
    <row r="28" spans="1:6" x14ac:dyDescent="0.25">
      <c r="A28" s="19" t="s">
        <v>0</v>
      </c>
      <c r="B28" s="20" t="s">
        <v>1</v>
      </c>
      <c r="C28" s="19" t="s">
        <v>3</v>
      </c>
      <c r="D28" s="19" t="s">
        <v>13</v>
      </c>
      <c r="E28" s="19" t="s">
        <v>3</v>
      </c>
    </row>
    <row r="29" spans="1:6" x14ac:dyDescent="0.25">
      <c r="A29" s="21"/>
      <c r="B29" s="22"/>
      <c r="C29" s="21" t="s">
        <v>11</v>
      </c>
      <c r="D29" s="21"/>
      <c r="E29" s="21" t="s">
        <v>4</v>
      </c>
    </row>
    <row r="30" spans="1:6" x14ac:dyDescent="0.25">
      <c r="A30" s="8" t="s">
        <v>39</v>
      </c>
      <c r="B30" s="9" t="s">
        <v>40</v>
      </c>
      <c r="C30" s="26">
        <v>15000</v>
      </c>
      <c r="D30" s="26">
        <v>-4000</v>
      </c>
      <c r="E30" s="26">
        <f>C30+D30</f>
        <v>11000</v>
      </c>
    </row>
    <row r="31" spans="1:6" x14ac:dyDescent="0.25">
      <c r="A31" s="8" t="s">
        <v>38</v>
      </c>
      <c r="B31" s="9" t="s">
        <v>15</v>
      </c>
      <c r="C31" s="26">
        <v>43136.47</v>
      </c>
      <c r="D31" s="26">
        <v>-8000</v>
      </c>
      <c r="E31" s="26">
        <f>C31+D31</f>
        <v>35136.47</v>
      </c>
    </row>
    <row r="32" spans="1:6" x14ac:dyDescent="0.25">
      <c r="A32" s="8" t="s">
        <v>59</v>
      </c>
      <c r="B32" s="9" t="s">
        <v>54</v>
      </c>
      <c r="C32" s="26">
        <v>14500</v>
      </c>
      <c r="D32" s="18">
        <v>-6000</v>
      </c>
      <c r="E32" s="26">
        <f>C32+D32</f>
        <v>8500</v>
      </c>
    </row>
    <row r="33" spans="1:7" x14ac:dyDescent="0.25">
      <c r="A33" s="8" t="s">
        <v>51</v>
      </c>
      <c r="B33" s="9" t="s">
        <v>50</v>
      </c>
      <c r="C33" s="26">
        <v>16630.39</v>
      </c>
      <c r="D33" s="26">
        <v>-12760</v>
      </c>
      <c r="E33" s="26">
        <f>C33+D33</f>
        <v>3870.3899999999994</v>
      </c>
    </row>
    <row r="34" spans="1:7" x14ac:dyDescent="0.25">
      <c r="A34" s="8" t="s">
        <v>58</v>
      </c>
      <c r="B34" s="9" t="s">
        <v>52</v>
      </c>
      <c r="C34" s="26">
        <v>60000</v>
      </c>
      <c r="D34" s="26">
        <v>-5000</v>
      </c>
      <c r="E34" s="26">
        <f t="shared" ref="E34" si="1">C34+D34</f>
        <v>55000</v>
      </c>
    </row>
    <row r="35" spans="1:7" x14ac:dyDescent="0.25">
      <c r="A35" s="24"/>
      <c r="B35" s="27"/>
      <c r="C35" s="39" t="s">
        <v>5</v>
      </c>
      <c r="D35" s="41">
        <f>SUM(D30:D34)</f>
        <v>-35760</v>
      </c>
      <c r="E35" s="23"/>
    </row>
    <row r="36" spans="1:7" ht="32.25" customHeight="1" x14ac:dyDescent="0.25">
      <c r="A36" s="54" t="s">
        <v>9</v>
      </c>
      <c r="B36" s="55"/>
      <c r="C36" s="42"/>
      <c r="D36" s="43"/>
      <c r="E36" s="44">
        <f>D21+D26+D35</f>
        <v>18788.900000000001</v>
      </c>
    </row>
    <row r="37" spans="1:7" ht="32.25" customHeight="1" x14ac:dyDescent="0.25">
      <c r="A37" s="10"/>
      <c r="B37" s="10"/>
      <c r="C37" s="2"/>
      <c r="D37" s="5"/>
      <c r="E37" s="5"/>
    </row>
    <row r="38" spans="1:7" ht="32.25" customHeight="1" x14ac:dyDescent="0.25">
      <c r="A38" s="10"/>
      <c r="B38" s="10"/>
      <c r="C38" s="2"/>
      <c r="D38" s="5"/>
      <c r="E38" s="5"/>
    </row>
    <row r="41" spans="1:7" ht="18" x14ac:dyDescent="0.25">
      <c r="A41" s="57" t="s">
        <v>2</v>
      </c>
      <c r="B41" s="58"/>
      <c r="C41" s="58"/>
      <c r="D41" s="58"/>
      <c r="E41" s="58"/>
    </row>
    <row r="42" spans="1:7" ht="29.25" customHeight="1" x14ac:dyDescent="0.25">
      <c r="A42" s="59" t="s">
        <v>10</v>
      </c>
      <c r="B42" s="60"/>
      <c r="C42" s="60"/>
      <c r="D42" s="60"/>
      <c r="E42" s="61"/>
    </row>
    <row r="43" spans="1:7" x14ac:dyDescent="0.25">
      <c r="A43" s="12" t="s">
        <v>0</v>
      </c>
      <c r="B43" s="13" t="s">
        <v>1</v>
      </c>
      <c r="C43" s="12" t="s">
        <v>3</v>
      </c>
      <c r="D43" s="12" t="s">
        <v>6</v>
      </c>
      <c r="E43" s="12" t="s">
        <v>3</v>
      </c>
    </row>
    <row r="44" spans="1:7" x14ac:dyDescent="0.25">
      <c r="A44" s="14"/>
      <c r="B44" s="15"/>
      <c r="C44" s="14" t="s">
        <v>11</v>
      </c>
      <c r="D44" s="14"/>
      <c r="E44" s="14" t="s">
        <v>4</v>
      </c>
      <c r="G44" s="32"/>
    </row>
    <row r="45" spans="1:7" x14ac:dyDescent="0.25">
      <c r="A45" s="24" t="s">
        <v>46</v>
      </c>
      <c r="B45" s="27" t="s">
        <v>49</v>
      </c>
      <c r="C45" s="18">
        <v>33034.480000000003</v>
      </c>
      <c r="D45" s="18">
        <v>6000</v>
      </c>
      <c r="E45" s="18">
        <f>C45+D45</f>
        <v>39034.480000000003</v>
      </c>
      <c r="G45" s="32"/>
    </row>
    <row r="46" spans="1:7" x14ac:dyDescent="0.25">
      <c r="A46" s="27" t="s">
        <v>45</v>
      </c>
      <c r="B46" s="27" t="s">
        <v>44</v>
      </c>
      <c r="C46" s="18">
        <v>1000</v>
      </c>
      <c r="D46" s="18">
        <v>2690</v>
      </c>
      <c r="E46" s="18">
        <f>C46+D46</f>
        <v>3690</v>
      </c>
      <c r="G46" s="32"/>
    </row>
    <row r="47" spans="1:7" x14ac:dyDescent="0.25">
      <c r="A47" s="24"/>
      <c r="B47" s="27"/>
      <c r="C47" s="25" t="s">
        <v>5</v>
      </c>
      <c r="D47" s="38">
        <f>SUM(D45:D46)</f>
        <v>8690</v>
      </c>
      <c r="E47" s="23"/>
      <c r="G47" s="32"/>
    </row>
    <row r="48" spans="1:7" ht="28.5" customHeight="1" x14ac:dyDescent="0.25">
      <c r="A48" s="59" t="s">
        <v>43</v>
      </c>
      <c r="B48" s="60"/>
      <c r="C48" s="60"/>
      <c r="D48" s="60"/>
      <c r="E48" s="61"/>
      <c r="G48" s="32"/>
    </row>
    <row r="49" spans="1:7" x14ac:dyDescent="0.25">
      <c r="A49" s="12" t="s">
        <v>0</v>
      </c>
      <c r="B49" s="13" t="s">
        <v>1</v>
      </c>
      <c r="C49" s="12" t="s">
        <v>3</v>
      </c>
      <c r="D49" s="12" t="s">
        <v>6</v>
      </c>
      <c r="E49" s="12" t="s">
        <v>3</v>
      </c>
      <c r="G49" s="32"/>
    </row>
    <row r="50" spans="1:7" x14ac:dyDescent="0.25">
      <c r="A50" s="14"/>
      <c r="B50" s="15"/>
      <c r="C50" s="14" t="s">
        <v>11</v>
      </c>
      <c r="D50" s="14"/>
      <c r="E50" s="14" t="s">
        <v>4</v>
      </c>
      <c r="G50" s="32"/>
    </row>
    <row r="51" spans="1:7" x14ac:dyDescent="0.25">
      <c r="A51" s="24" t="s">
        <v>35</v>
      </c>
      <c r="B51" s="29" t="s">
        <v>36</v>
      </c>
      <c r="C51" s="18">
        <v>0</v>
      </c>
      <c r="D51" s="18">
        <v>5000</v>
      </c>
      <c r="E51" s="18">
        <f t="shared" ref="E51" si="2">C51+D51</f>
        <v>5000</v>
      </c>
      <c r="G51" s="32"/>
    </row>
    <row r="52" spans="1:7" x14ac:dyDescent="0.25">
      <c r="A52" s="34"/>
      <c r="B52" s="35"/>
      <c r="C52" s="25" t="s">
        <v>5</v>
      </c>
      <c r="D52" s="38">
        <f>SUM(D49:D51)</f>
        <v>5000</v>
      </c>
      <c r="E52" s="33"/>
      <c r="G52" s="32"/>
    </row>
    <row r="53" spans="1:7" ht="29.25" customHeight="1" x14ac:dyDescent="0.25">
      <c r="A53" s="45" t="s">
        <v>47</v>
      </c>
      <c r="B53" s="46"/>
      <c r="C53" s="46"/>
      <c r="D53" s="46"/>
      <c r="E53" s="47"/>
      <c r="G53" s="32"/>
    </row>
    <row r="54" spans="1:7" ht="29.25" customHeight="1" x14ac:dyDescent="0.25">
      <c r="A54" s="12" t="s">
        <v>0</v>
      </c>
      <c r="B54" s="13" t="s">
        <v>1</v>
      </c>
      <c r="C54" s="12" t="s">
        <v>3</v>
      </c>
      <c r="D54" s="12" t="s">
        <v>6</v>
      </c>
      <c r="E54" s="12" t="s">
        <v>3</v>
      </c>
      <c r="G54" s="32"/>
    </row>
    <row r="55" spans="1:7" x14ac:dyDescent="0.25">
      <c r="A55" s="14"/>
      <c r="B55" s="15"/>
      <c r="C55" s="14" t="s">
        <v>11</v>
      </c>
      <c r="D55" s="14"/>
      <c r="E55" s="14" t="s">
        <v>4</v>
      </c>
      <c r="G55" s="32"/>
    </row>
    <row r="56" spans="1:7" x14ac:dyDescent="0.25">
      <c r="A56" s="27">
        <v>87000</v>
      </c>
      <c r="B56" s="30" t="s">
        <v>8</v>
      </c>
      <c r="C56" s="18">
        <v>99517.79</v>
      </c>
      <c r="D56" s="18">
        <v>5098.8999999999996</v>
      </c>
      <c r="E56" s="18">
        <f>SUM(C56:D56)</f>
        <v>104616.68999999999</v>
      </c>
      <c r="G56" s="32"/>
    </row>
    <row r="57" spans="1:7" x14ac:dyDescent="0.25">
      <c r="A57" s="36"/>
      <c r="B57" s="29"/>
      <c r="C57" s="39" t="s">
        <v>5</v>
      </c>
      <c r="D57" s="40">
        <f>SUM(D56)</f>
        <v>5098.8999999999996</v>
      </c>
      <c r="E57" s="37"/>
      <c r="G57" s="32"/>
    </row>
    <row r="58" spans="1:7" ht="30" customHeight="1" x14ac:dyDescent="0.25">
      <c r="A58" s="48" t="s">
        <v>7</v>
      </c>
      <c r="B58" s="49"/>
      <c r="C58" s="6"/>
      <c r="D58" s="7"/>
      <c r="E58" s="11">
        <f>D47+D52+D57</f>
        <v>18788.900000000001</v>
      </c>
      <c r="G58" s="32"/>
    </row>
    <row r="59" spans="1:7" x14ac:dyDescent="0.25">
      <c r="G59" s="32"/>
    </row>
    <row r="60" spans="1:7" x14ac:dyDescent="0.25">
      <c r="G60" s="32"/>
    </row>
    <row r="61" spans="1:7" x14ac:dyDescent="0.25">
      <c r="A61" t="s">
        <v>29</v>
      </c>
      <c r="E61" s="31"/>
    </row>
    <row r="62" spans="1:7" x14ac:dyDescent="0.25">
      <c r="E62" s="31"/>
    </row>
    <row r="63" spans="1:7" x14ac:dyDescent="0.25">
      <c r="C63" s="28"/>
      <c r="D63" s="28"/>
      <c r="E63" s="62"/>
    </row>
    <row r="64" spans="1:7" x14ac:dyDescent="0.25">
      <c r="D64" s="28"/>
      <c r="E64" s="28"/>
    </row>
  </sheetData>
  <mergeCells count="12">
    <mergeCell ref="A53:E53"/>
    <mergeCell ref="A58:B58"/>
    <mergeCell ref="A1:C1"/>
    <mergeCell ref="A27:E27"/>
    <mergeCell ref="A36:B36"/>
    <mergeCell ref="A4:E4"/>
    <mergeCell ref="A6:E6"/>
    <mergeCell ref="A5:E5"/>
    <mergeCell ref="A41:E41"/>
    <mergeCell ref="A22:E22"/>
    <mergeCell ref="A42:E42"/>
    <mergeCell ref="A48:E48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Angels Soley</dc:creator>
  <cp:lastModifiedBy>Mª Angels Soley</cp:lastModifiedBy>
  <cp:lastPrinted>2021-05-12T06:11:32Z</cp:lastPrinted>
  <dcterms:created xsi:type="dcterms:W3CDTF">2017-06-27T09:24:17Z</dcterms:created>
  <dcterms:modified xsi:type="dcterms:W3CDTF">2021-05-25T06:11:32Z</dcterms:modified>
</cp:coreProperties>
</file>