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0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42" i="1" l="1"/>
  <c r="E41" i="1"/>
  <c r="E24" i="1"/>
  <c r="E58" i="1" l="1"/>
  <c r="D57" i="1"/>
  <c r="E56" i="1"/>
  <c r="E55" i="1"/>
  <c r="E51" i="1" l="1"/>
  <c r="E39" i="1" l="1"/>
  <c r="E30" i="1"/>
  <c r="E29" i="1" l="1"/>
  <c r="E31" i="1"/>
  <c r="E19" i="1"/>
  <c r="E9" i="1"/>
  <c r="E40" i="1" l="1"/>
  <c r="E17" i="1"/>
  <c r="E32" i="1" l="1"/>
  <c r="E8" i="1" l="1"/>
  <c r="E10" i="1"/>
  <c r="E11" i="1"/>
  <c r="E12" i="1"/>
  <c r="E13" i="1"/>
  <c r="E14" i="1"/>
  <c r="E15" i="1"/>
  <c r="E16" i="1"/>
  <c r="E18" i="1"/>
  <c r="E20" i="1"/>
  <c r="E21" i="1"/>
  <c r="E22" i="1"/>
  <c r="E23" i="1"/>
  <c r="E25" i="1"/>
  <c r="E26" i="1"/>
  <c r="E27" i="1"/>
  <c r="E28" i="1"/>
  <c r="E33" i="1"/>
  <c r="E34" i="1"/>
  <c r="E35" i="1"/>
  <c r="E36" i="1"/>
  <c r="E37" i="1"/>
  <c r="E38" i="1"/>
  <c r="E52" i="1"/>
  <c r="E54" i="1"/>
  <c r="E53" i="1"/>
  <c r="E7" i="1" l="1"/>
  <c r="E43" i="1" l="1"/>
</calcChain>
</file>

<file path=xl/sharedStrings.xml><?xml version="1.0" encoding="utf-8"?>
<sst xmlns="http://schemas.openxmlformats.org/spreadsheetml/2006/main" count="105" uniqueCount="96">
  <si>
    <t>PRESSUPOST DE DESPESES</t>
  </si>
  <si>
    <t>SUPLEMENTS DE CRÈDIT</t>
  </si>
  <si>
    <t>PARTIDA</t>
  </si>
  <si>
    <t>DESCRIPCIÓ</t>
  </si>
  <si>
    <t>Consignació</t>
  </si>
  <si>
    <t>Augment</t>
  </si>
  <si>
    <t>Actual</t>
  </si>
  <si>
    <t>Final</t>
  </si>
  <si>
    <t>2018-0-1522-212-01</t>
  </si>
  <si>
    <t>Edificis i altres construccions</t>
  </si>
  <si>
    <t>2018-0-1522-213-02</t>
  </si>
  <si>
    <t>2018-0-920-22000-01</t>
  </si>
  <si>
    <t>Ordinari no inventariable (material d'oficina)</t>
  </si>
  <si>
    <t>2018-0-326-22609-01</t>
  </si>
  <si>
    <t>Tallers i activitats diverses DOMUS</t>
  </si>
  <si>
    <t>2018-0-920-22699-05</t>
  </si>
  <si>
    <t>Altres despeses diverses</t>
  </si>
  <si>
    <t>2018-0-338-22799-01</t>
  </si>
  <si>
    <t>Assistència tècnica sala Serafí Pitarra</t>
  </si>
  <si>
    <t>2018-0-231-465-06</t>
  </si>
  <si>
    <t>Centre d'acollida d'animals de la Selva</t>
  </si>
  <si>
    <t>Total</t>
  </si>
  <si>
    <t xml:space="preserve">                             TOTAL MODIFICACIÓ CRÈDITS DE DESPESES</t>
  </si>
  <si>
    <t>PRESSUPOST D'INGRESSOS</t>
  </si>
  <si>
    <t>actual</t>
  </si>
  <si>
    <t xml:space="preserve">                             TOTAL MODIFICACIÓ CRÈDITS D'INGRESSOS</t>
  </si>
  <si>
    <t xml:space="preserve"> EXPEDIENT DE MODIFICACIÓ DE CRÈDITS 5/2018</t>
  </si>
  <si>
    <t>2018-0-920-22799-02</t>
  </si>
  <si>
    <t>Sistemes Informàtics</t>
  </si>
  <si>
    <t>Assessoraments externs/jurídics</t>
  </si>
  <si>
    <t>2018-0-920-22799-04</t>
  </si>
  <si>
    <t>Servei d'Aigua</t>
  </si>
  <si>
    <t>2018-0-161-213-01</t>
  </si>
  <si>
    <t>2018-0-231-465-12</t>
  </si>
  <si>
    <t>Comptabilitat energètica</t>
  </si>
  <si>
    <t>2018-0-338-479-01</t>
  </si>
  <si>
    <t>Festes Populars</t>
  </si>
  <si>
    <t>2018-0-920-22101-01</t>
  </si>
  <si>
    <t>Aigua</t>
  </si>
  <si>
    <t xml:space="preserve">2018-0-920-22103-01 </t>
  </si>
  <si>
    <t>Combustible i carburants</t>
  </si>
  <si>
    <t>2018-0-920-22706-01</t>
  </si>
  <si>
    <t>Convenis amb Fundacions, Universitats i altres</t>
  </si>
  <si>
    <t>2018-0-1522-213-01</t>
  </si>
  <si>
    <t>Altres Instal.lacions</t>
  </si>
  <si>
    <t>Màquinaria de la brigada de serveis</t>
  </si>
  <si>
    <t>2018-0-1621-465-06</t>
  </si>
  <si>
    <t>Recollida selectiva (vidre)</t>
  </si>
  <si>
    <t>Altres complementes (personal funcionari)</t>
  </si>
  <si>
    <t>Gratificacions</t>
  </si>
  <si>
    <t>2018-0-920-12103-01</t>
  </si>
  <si>
    <t>2018-0-920-151-01</t>
  </si>
  <si>
    <t>2018-0-920-465-01</t>
  </si>
  <si>
    <t>Serveis de recaptació</t>
  </si>
  <si>
    <t>2018-0-311-22700-01</t>
  </si>
  <si>
    <t>Serveis fitosanitaris</t>
  </si>
  <si>
    <t>2018-0-3321-479-01</t>
  </si>
  <si>
    <t>Biblioteca</t>
  </si>
  <si>
    <t>2018-0-1621-465-01</t>
  </si>
  <si>
    <t>Recollida fracció resta +FORM</t>
  </si>
  <si>
    <t>Infraestruct.i béns naturals (desp.generals carrers)</t>
  </si>
  <si>
    <t>2018-0-153-210-01</t>
  </si>
  <si>
    <t>2018-0-130-01</t>
  </si>
  <si>
    <t>Impost sobre activitats econòmiques</t>
  </si>
  <si>
    <t>2018-0-42000-01</t>
  </si>
  <si>
    <t>Participació en els tributs de l'Estat</t>
  </si>
  <si>
    <t>2018-0-1621-465-04</t>
  </si>
  <si>
    <t>Servei de deixalleria mòbil</t>
  </si>
  <si>
    <t>2018-0-920-22102-01</t>
  </si>
  <si>
    <t>Gas</t>
  </si>
  <si>
    <t>Altres obres d'inversió</t>
  </si>
  <si>
    <t>2018-0-920-16000-01</t>
  </si>
  <si>
    <t>Seguretat Social</t>
  </si>
  <si>
    <t>2018-0-920-22299-01</t>
  </si>
  <si>
    <t>Altres despeses en comunicacions corrents</t>
  </si>
  <si>
    <t>2018-0-231-465-03</t>
  </si>
  <si>
    <t>Teleassistència domicili (Bàsic)</t>
  </si>
  <si>
    <t>2018-0-1623-465-02</t>
  </si>
  <si>
    <t>Tractament de residus FORM</t>
  </si>
  <si>
    <t>2018-0-1522-619-01</t>
  </si>
  <si>
    <t>2018-0-1621-465-03</t>
  </si>
  <si>
    <t>Recollida voluminosos</t>
  </si>
  <si>
    <t>2018-0-326-479-02</t>
  </si>
  <si>
    <t>Activitats projectes educatius</t>
  </si>
  <si>
    <t>2018-0-39120-01</t>
  </si>
  <si>
    <t>Multes per infracció de l'ordenança de circulació</t>
  </si>
  <si>
    <t>2018-0-116-01</t>
  </si>
  <si>
    <t>Impost sobre l'increment dels terrenys de nat.urbana</t>
  </si>
  <si>
    <t>Diputació de Girona, conveni triennal act.diverses</t>
  </si>
  <si>
    <t>2018-0-461-01</t>
  </si>
  <si>
    <t>2018-0-761-03</t>
  </si>
  <si>
    <t>Diputació de Girona, llum led eficiència energètica</t>
  </si>
  <si>
    <t>2018-0-161-22799-01</t>
  </si>
  <si>
    <t>Servei lectura consums aigua</t>
  </si>
  <si>
    <t>2018-0-1522-619-25</t>
  </si>
  <si>
    <t>Millora xarxa pluvial C/Poeta Ruyra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</si>
</sst>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left"/>
    </xf>
    <xf numFmtId="165" fontId="3" fillId="2" borderId="2" xfId="1" applyNumberFormat="1" applyFont="1" applyFill="1" applyBorder="1"/>
    <xf numFmtId="165" fontId="3" fillId="2" borderId="2" xfId="1" applyNumberFormat="1" applyFont="1" applyFill="1" applyBorder="1" applyAlignment="1">
      <alignment horizontal="left"/>
    </xf>
    <xf numFmtId="165" fontId="3" fillId="2" borderId="3" xfId="1" applyNumberFormat="1" applyFont="1" applyFill="1" applyBorder="1"/>
    <xf numFmtId="165" fontId="3" fillId="2" borderId="3" xfId="1" applyNumberFormat="1" applyFont="1" applyFill="1" applyBorder="1" applyAlignment="1">
      <alignment horizontal="left"/>
    </xf>
    <xf numFmtId="165" fontId="2" fillId="2" borderId="3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left"/>
    </xf>
    <xf numFmtId="165" fontId="2" fillId="2" borderId="2" xfId="1" applyNumberFormat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left"/>
    </xf>
    <xf numFmtId="165" fontId="2" fillId="2" borderId="5" xfId="1" applyNumberFormat="1" applyFont="1" applyFill="1" applyBorder="1" applyAlignment="1">
      <alignment horizontal="center"/>
    </xf>
    <xf numFmtId="165" fontId="3" fillId="2" borderId="0" xfId="1" applyNumberFormat="1" applyFont="1" applyFill="1" applyBorder="1"/>
    <xf numFmtId="165" fontId="3" fillId="2" borderId="2" xfId="1" applyNumberFormat="1" applyFont="1" applyFill="1" applyBorder="1" applyAlignment="1">
      <alignment horizontal="center"/>
    </xf>
    <xf numFmtId="166" fontId="3" fillId="2" borderId="2" xfId="1" applyNumberFormat="1" applyFont="1" applyFill="1" applyBorder="1" applyAlignment="1">
      <alignment horizontal="right"/>
    </xf>
    <xf numFmtId="166" fontId="2" fillId="2" borderId="3" xfId="1" applyNumberFormat="1" applyFont="1" applyFill="1" applyBorder="1" applyAlignment="1">
      <alignment horizontal="center"/>
    </xf>
    <xf numFmtId="166" fontId="2" fillId="2" borderId="3" xfId="1" applyNumberFormat="1" applyFont="1" applyFill="1" applyBorder="1" applyAlignment="1">
      <alignment horizontal="right"/>
    </xf>
    <xf numFmtId="166" fontId="3" fillId="2" borderId="3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1" fillId="2" borderId="0" xfId="1" applyNumberFormat="1" applyFont="1" applyFill="1"/>
    <xf numFmtId="0" fontId="0" fillId="2" borderId="0" xfId="0" applyFill="1"/>
    <xf numFmtId="14" fontId="0" fillId="2" borderId="0" xfId="0" applyNumberFormat="1" applyFill="1"/>
    <xf numFmtId="165" fontId="2" fillId="2" borderId="4" xfId="1" applyNumberFormat="1" applyFont="1" applyFill="1" applyBorder="1" applyAlignment="1"/>
    <xf numFmtId="165" fontId="2" fillId="2" borderId="5" xfId="1" applyNumberFormat="1" applyFont="1" applyFill="1" applyBorder="1" applyAlignment="1"/>
    <xf numFmtId="164" fontId="2" fillId="2" borderId="0" xfId="1" applyNumberFormat="1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16" workbookViewId="0">
      <selection activeCell="D7" sqref="D7:D41"/>
    </sheetView>
  </sheetViews>
  <sheetFormatPr baseColWidth="10" defaultRowHeight="15" x14ac:dyDescent="0.25"/>
  <cols>
    <col min="1" max="1" width="23.28515625" bestFit="1" customWidth="1"/>
    <col min="2" max="2" width="49" customWidth="1"/>
    <col min="3" max="3" width="15" bestFit="1" customWidth="1"/>
    <col min="4" max="4" width="11.85546875" bestFit="1" customWidth="1"/>
    <col min="5" max="5" width="15" bestFit="1" customWidth="1"/>
    <col min="7" max="7" width="12.28515625" customWidth="1"/>
  </cols>
  <sheetData>
    <row r="1" spans="1:7" x14ac:dyDescent="0.25">
      <c r="A1" s="28" t="s">
        <v>26</v>
      </c>
      <c r="B1" s="28"/>
      <c r="C1" s="28"/>
      <c r="D1" s="23"/>
      <c r="E1" s="23"/>
    </row>
    <row r="2" spans="1:7" x14ac:dyDescent="0.25">
      <c r="A2" s="22"/>
      <c r="B2" s="28" t="s">
        <v>0</v>
      </c>
      <c r="C2" s="28"/>
      <c r="D2" s="22"/>
      <c r="E2" s="22"/>
      <c r="F2" s="24"/>
      <c r="G2" s="24"/>
    </row>
    <row r="3" spans="1:7" x14ac:dyDescent="0.25">
      <c r="A3" s="22"/>
      <c r="B3" s="22"/>
      <c r="C3" s="22"/>
      <c r="D3" s="22"/>
      <c r="E3" s="22"/>
      <c r="F3" s="24"/>
      <c r="G3" s="24"/>
    </row>
    <row r="4" spans="1:7" x14ac:dyDescent="0.25">
      <c r="A4" s="28" t="s">
        <v>1</v>
      </c>
      <c r="B4" s="28"/>
      <c r="C4" s="28"/>
      <c r="D4" s="28"/>
      <c r="E4" s="28"/>
      <c r="F4" s="24"/>
      <c r="G4" s="24"/>
    </row>
    <row r="5" spans="1:7" x14ac:dyDescent="0.25">
      <c r="A5" s="1" t="s">
        <v>2</v>
      </c>
      <c r="B5" s="2" t="s">
        <v>3</v>
      </c>
      <c r="C5" s="1" t="s">
        <v>4</v>
      </c>
      <c r="D5" s="1" t="s">
        <v>5</v>
      </c>
      <c r="E5" s="1" t="s">
        <v>4</v>
      </c>
      <c r="F5" s="25"/>
      <c r="G5" s="24"/>
    </row>
    <row r="6" spans="1:7" x14ac:dyDescent="0.25">
      <c r="A6" s="3"/>
      <c r="B6" s="4"/>
      <c r="C6" s="3" t="s">
        <v>6</v>
      </c>
      <c r="D6" s="3"/>
      <c r="E6" s="3" t="s">
        <v>7</v>
      </c>
    </row>
    <row r="7" spans="1:7" x14ac:dyDescent="0.25">
      <c r="A7" s="5" t="s">
        <v>50</v>
      </c>
      <c r="B7" s="6" t="s">
        <v>48</v>
      </c>
      <c r="C7" s="17">
        <v>234774.1</v>
      </c>
      <c r="D7" s="17">
        <v>9358</v>
      </c>
      <c r="E7" s="17">
        <f>SUM(C7:D7)</f>
        <v>244132.1</v>
      </c>
    </row>
    <row r="8" spans="1:7" x14ac:dyDescent="0.25">
      <c r="A8" s="5" t="s">
        <v>51</v>
      </c>
      <c r="B8" s="6" t="s">
        <v>49</v>
      </c>
      <c r="C8" s="17">
        <v>40000</v>
      </c>
      <c r="D8" s="17">
        <v>10748</v>
      </c>
      <c r="E8" s="17">
        <f t="shared" ref="E8:E41" si="0">SUM(C8:D8)</f>
        <v>50748</v>
      </c>
    </row>
    <row r="9" spans="1:7" x14ac:dyDescent="0.25">
      <c r="A9" s="5" t="s">
        <v>71</v>
      </c>
      <c r="B9" s="6" t="s">
        <v>72</v>
      </c>
      <c r="C9" s="17">
        <v>290101</v>
      </c>
      <c r="D9" s="17">
        <v>1210.3599999999999</v>
      </c>
      <c r="E9" s="17">
        <f t="shared" si="0"/>
        <v>291311.35999999999</v>
      </c>
    </row>
    <row r="10" spans="1:7" x14ac:dyDescent="0.25">
      <c r="A10" s="5" t="s">
        <v>61</v>
      </c>
      <c r="B10" s="6" t="s">
        <v>60</v>
      </c>
      <c r="C10" s="17">
        <v>62000</v>
      </c>
      <c r="D10" s="17">
        <v>11350</v>
      </c>
      <c r="E10" s="17">
        <f t="shared" si="0"/>
        <v>73350</v>
      </c>
    </row>
    <row r="11" spans="1:7" x14ac:dyDescent="0.25">
      <c r="A11" s="5" t="s">
        <v>8</v>
      </c>
      <c r="B11" s="6" t="s">
        <v>9</v>
      </c>
      <c r="C11" s="17">
        <v>68000</v>
      </c>
      <c r="D11" s="17">
        <v>6200</v>
      </c>
      <c r="E11" s="17">
        <f t="shared" si="0"/>
        <v>74200</v>
      </c>
    </row>
    <row r="12" spans="1:7" x14ac:dyDescent="0.25">
      <c r="A12" s="5" t="s">
        <v>43</v>
      </c>
      <c r="B12" s="6" t="s">
        <v>44</v>
      </c>
      <c r="C12" s="17">
        <v>30000</v>
      </c>
      <c r="D12" s="17">
        <v>400</v>
      </c>
      <c r="E12" s="17">
        <f t="shared" si="0"/>
        <v>30400</v>
      </c>
    </row>
    <row r="13" spans="1:7" x14ac:dyDescent="0.25">
      <c r="A13" s="5" t="s">
        <v>10</v>
      </c>
      <c r="B13" s="6" t="s">
        <v>45</v>
      </c>
      <c r="C13" s="17">
        <v>32000</v>
      </c>
      <c r="D13" s="17">
        <v>2500</v>
      </c>
      <c r="E13" s="17">
        <f t="shared" si="0"/>
        <v>34500</v>
      </c>
    </row>
    <row r="14" spans="1:7" x14ac:dyDescent="0.25">
      <c r="A14" s="5" t="s">
        <v>32</v>
      </c>
      <c r="B14" s="6" t="s">
        <v>31</v>
      </c>
      <c r="C14" s="17">
        <v>29000</v>
      </c>
      <c r="D14" s="17">
        <v>2212</v>
      </c>
      <c r="E14" s="17">
        <f t="shared" si="0"/>
        <v>31212</v>
      </c>
    </row>
    <row r="15" spans="1:7" x14ac:dyDescent="0.25">
      <c r="A15" s="5" t="s">
        <v>11</v>
      </c>
      <c r="B15" s="6" t="s">
        <v>12</v>
      </c>
      <c r="C15" s="17">
        <v>25000</v>
      </c>
      <c r="D15" s="17">
        <v>1800</v>
      </c>
      <c r="E15" s="17">
        <f t="shared" si="0"/>
        <v>26800</v>
      </c>
    </row>
    <row r="16" spans="1:7" x14ac:dyDescent="0.25">
      <c r="A16" s="5" t="s">
        <v>37</v>
      </c>
      <c r="B16" s="6" t="s">
        <v>38</v>
      </c>
      <c r="C16" s="17">
        <v>3000</v>
      </c>
      <c r="D16" s="17">
        <v>200</v>
      </c>
      <c r="E16" s="17">
        <f t="shared" si="0"/>
        <v>3200</v>
      </c>
    </row>
    <row r="17" spans="1:5" x14ac:dyDescent="0.25">
      <c r="A17" s="5" t="s">
        <v>68</v>
      </c>
      <c r="B17" s="6" t="s">
        <v>69</v>
      </c>
      <c r="C17" s="17">
        <v>20000</v>
      </c>
      <c r="D17" s="17">
        <v>200</v>
      </c>
      <c r="E17" s="17">
        <f t="shared" si="0"/>
        <v>20200</v>
      </c>
    </row>
    <row r="18" spans="1:5" x14ac:dyDescent="0.25">
      <c r="A18" s="5" t="s">
        <v>39</v>
      </c>
      <c r="B18" s="6" t="s">
        <v>40</v>
      </c>
      <c r="C18" s="17">
        <v>16000</v>
      </c>
      <c r="D18" s="17">
        <v>1765</v>
      </c>
      <c r="E18" s="17">
        <f t="shared" si="0"/>
        <v>17765</v>
      </c>
    </row>
    <row r="19" spans="1:5" x14ac:dyDescent="0.25">
      <c r="A19" s="5" t="s">
        <v>73</v>
      </c>
      <c r="B19" s="6" t="s">
        <v>74</v>
      </c>
      <c r="C19" s="17">
        <v>49000</v>
      </c>
      <c r="D19" s="17">
        <v>1000</v>
      </c>
      <c r="E19" s="17">
        <f t="shared" si="0"/>
        <v>50000</v>
      </c>
    </row>
    <row r="20" spans="1:5" x14ac:dyDescent="0.25">
      <c r="A20" s="5" t="s">
        <v>13</v>
      </c>
      <c r="B20" s="6" t="s">
        <v>14</v>
      </c>
      <c r="C20" s="17">
        <v>15000</v>
      </c>
      <c r="D20" s="17">
        <v>468</v>
      </c>
      <c r="E20" s="17">
        <f t="shared" si="0"/>
        <v>15468</v>
      </c>
    </row>
    <row r="21" spans="1:5" x14ac:dyDescent="0.25">
      <c r="A21" s="5" t="s">
        <v>15</v>
      </c>
      <c r="B21" s="6" t="s">
        <v>16</v>
      </c>
      <c r="C21" s="17">
        <v>40000</v>
      </c>
      <c r="D21" s="17">
        <v>9600</v>
      </c>
      <c r="E21" s="17">
        <f t="shared" si="0"/>
        <v>49600</v>
      </c>
    </row>
    <row r="22" spans="1:5" x14ac:dyDescent="0.25">
      <c r="A22" s="5" t="s">
        <v>54</v>
      </c>
      <c r="B22" s="6" t="s">
        <v>55</v>
      </c>
      <c r="C22" s="17">
        <v>23000</v>
      </c>
      <c r="D22" s="17">
        <v>900</v>
      </c>
      <c r="E22" s="17">
        <f t="shared" si="0"/>
        <v>23900</v>
      </c>
    </row>
    <row r="23" spans="1:5" x14ac:dyDescent="0.25">
      <c r="A23" s="5" t="s">
        <v>41</v>
      </c>
      <c r="B23" s="6" t="s">
        <v>42</v>
      </c>
      <c r="C23" s="17">
        <v>8000</v>
      </c>
      <c r="D23" s="17">
        <v>2800</v>
      </c>
      <c r="E23" s="17">
        <f t="shared" si="0"/>
        <v>10800</v>
      </c>
    </row>
    <row r="24" spans="1:5" x14ac:dyDescent="0.25">
      <c r="A24" s="5" t="s">
        <v>92</v>
      </c>
      <c r="B24" s="6" t="s">
        <v>93</v>
      </c>
      <c r="C24" s="17">
        <v>6700</v>
      </c>
      <c r="D24" s="17">
        <v>255</v>
      </c>
      <c r="E24" s="17">
        <f t="shared" si="0"/>
        <v>6955</v>
      </c>
    </row>
    <row r="25" spans="1:5" x14ac:dyDescent="0.25">
      <c r="A25" s="5" t="s">
        <v>17</v>
      </c>
      <c r="B25" s="6" t="s">
        <v>18</v>
      </c>
      <c r="C25" s="17">
        <v>5000</v>
      </c>
      <c r="D25" s="17">
        <v>200</v>
      </c>
      <c r="E25" s="17">
        <f t="shared" si="0"/>
        <v>5200</v>
      </c>
    </row>
    <row r="26" spans="1:5" x14ac:dyDescent="0.25">
      <c r="A26" s="5" t="s">
        <v>27</v>
      </c>
      <c r="B26" s="6" t="s">
        <v>28</v>
      </c>
      <c r="C26" s="17">
        <v>29311</v>
      </c>
      <c r="D26" s="17">
        <v>3000</v>
      </c>
      <c r="E26" s="17">
        <f t="shared" si="0"/>
        <v>32311</v>
      </c>
    </row>
    <row r="27" spans="1:5" x14ac:dyDescent="0.25">
      <c r="A27" s="5" t="s">
        <v>30</v>
      </c>
      <c r="B27" s="6" t="s">
        <v>29</v>
      </c>
      <c r="C27" s="17">
        <v>22000</v>
      </c>
      <c r="D27" s="17">
        <v>11200</v>
      </c>
      <c r="E27" s="17">
        <f t="shared" si="0"/>
        <v>33200</v>
      </c>
    </row>
    <row r="28" spans="1:5" x14ac:dyDescent="0.25">
      <c r="A28" s="5" t="s">
        <v>52</v>
      </c>
      <c r="B28" s="6" t="s">
        <v>53</v>
      </c>
      <c r="C28" s="17">
        <v>70000</v>
      </c>
      <c r="D28" s="17">
        <v>150</v>
      </c>
      <c r="E28" s="17">
        <f t="shared" si="0"/>
        <v>70150</v>
      </c>
    </row>
    <row r="29" spans="1:5" x14ac:dyDescent="0.25">
      <c r="A29" s="5" t="s">
        <v>77</v>
      </c>
      <c r="B29" s="6" t="s">
        <v>78</v>
      </c>
      <c r="C29" s="17">
        <v>9706</v>
      </c>
      <c r="D29" s="17">
        <v>430</v>
      </c>
      <c r="E29" s="17">
        <f t="shared" si="0"/>
        <v>10136</v>
      </c>
    </row>
    <row r="30" spans="1:5" x14ac:dyDescent="0.25">
      <c r="A30" s="5" t="s">
        <v>80</v>
      </c>
      <c r="B30" s="6" t="s">
        <v>81</v>
      </c>
      <c r="C30" s="17">
        <v>9751</v>
      </c>
      <c r="D30" s="17">
        <v>266</v>
      </c>
      <c r="E30" s="17">
        <f t="shared" si="0"/>
        <v>10017</v>
      </c>
    </row>
    <row r="31" spans="1:5" x14ac:dyDescent="0.25">
      <c r="A31" s="5" t="s">
        <v>75</v>
      </c>
      <c r="B31" s="6" t="s">
        <v>76</v>
      </c>
      <c r="C31" s="17">
        <v>595</v>
      </c>
      <c r="D31" s="17">
        <v>108</v>
      </c>
      <c r="E31" s="17">
        <f t="shared" si="0"/>
        <v>703</v>
      </c>
    </row>
    <row r="32" spans="1:5" x14ac:dyDescent="0.25">
      <c r="A32" s="5" t="s">
        <v>66</v>
      </c>
      <c r="B32" s="6" t="s">
        <v>67</v>
      </c>
      <c r="C32" s="17">
        <v>4049</v>
      </c>
      <c r="D32" s="17">
        <v>50</v>
      </c>
      <c r="E32" s="17">
        <f t="shared" si="0"/>
        <v>4099</v>
      </c>
    </row>
    <row r="33" spans="1:5" x14ac:dyDescent="0.25">
      <c r="A33" s="5" t="s">
        <v>46</v>
      </c>
      <c r="B33" s="6" t="s">
        <v>47</v>
      </c>
      <c r="C33" s="17">
        <v>30020</v>
      </c>
      <c r="D33" s="17">
        <v>4384</v>
      </c>
      <c r="E33" s="17">
        <f t="shared" si="0"/>
        <v>34404</v>
      </c>
    </row>
    <row r="34" spans="1:5" x14ac:dyDescent="0.25">
      <c r="A34" s="5" t="s">
        <v>19</v>
      </c>
      <c r="B34" s="6" t="s">
        <v>20</v>
      </c>
      <c r="C34" s="17">
        <v>7000</v>
      </c>
      <c r="D34" s="17">
        <v>390</v>
      </c>
      <c r="E34" s="17">
        <f t="shared" si="0"/>
        <v>7390</v>
      </c>
    </row>
    <row r="35" spans="1:5" x14ac:dyDescent="0.25">
      <c r="A35" s="5" t="s">
        <v>58</v>
      </c>
      <c r="B35" s="6" t="s">
        <v>59</v>
      </c>
      <c r="C35" s="17">
        <v>145659</v>
      </c>
      <c r="D35" s="17">
        <v>1811</v>
      </c>
      <c r="E35" s="17">
        <f t="shared" si="0"/>
        <v>147470</v>
      </c>
    </row>
    <row r="36" spans="1:5" x14ac:dyDescent="0.25">
      <c r="A36" s="5" t="s">
        <v>33</v>
      </c>
      <c r="B36" s="6" t="s">
        <v>34</v>
      </c>
      <c r="C36" s="17">
        <v>1430</v>
      </c>
      <c r="D36" s="17">
        <v>80</v>
      </c>
      <c r="E36" s="17">
        <f t="shared" si="0"/>
        <v>1510</v>
      </c>
    </row>
    <row r="37" spans="1:5" x14ac:dyDescent="0.25">
      <c r="A37" s="5" t="s">
        <v>56</v>
      </c>
      <c r="B37" s="6" t="s">
        <v>57</v>
      </c>
      <c r="C37" s="17">
        <v>6500</v>
      </c>
      <c r="D37" s="17">
        <v>650</v>
      </c>
      <c r="E37" s="17">
        <f t="shared" si="0"/>
        <v>7150</v>
      </c>
    </row>
    <row r="38" spans="1:5" x14ac:dyDescent="0.25">
      <c r="A38" s="5" t="s">
        <v>35</v>
      </c>
      <c r="B38" s="6" t="s">
        <v>36</v>
      </c>
      <c r="C38" s="17">
        <v>72709.279999999999</v>
      </c>
      <c r="D38" s="17">
        <v>702</v>
      </c>
      <c r="E38" s="17">
        <f t="shared" si="0"/>
        <v>73411.28</v>
      </c>
    </row>
    <row r="39" spans="1:5" x14ac:dyDescent="0.25">
      <c r="A39" s="5" t="s">
        <v>82</v>
      </c>
      <c r="B39" s="6" t="s">
        <v>83</v>
      </c>
      <c r="C39" s="17">
        <v>6000</v>
      </c>
      <c r="D39" s="17">
        <v>15</v>
      </c>
      <c r="E39" s="17">
        <f t="shared" si="0"/>
        <v>6015</v>
      </c>
    </row>
    <row r="40" spans="1:5" x14ac:dyDescent="0.25">
      <c r="A40" s="5" t="s">
        <v>79</v>
      </c>
      <c r="B40" s="6" t="s">
        <v>70</v>
      </c>
      <c r="C40" s="17">
        <v>142707</v>
      </c>
      <c r="D40" s="17">
        <v>200</v>
      </c>
      <c r="E40" s="17">
        <f t="shared" si="0"/>
        <v>142907</v>
      </c>
    </row>
    <row r="41" spans="1:5" x14ac:dyDescent="0.25">
      <c r="A41" s="5" t="s">
        <v>94</v>
      </c>
      <c r="B41" s="6" t="s">
        <v>95</v>
      </c>
      <c r="C41" s="17">
        <v>31336.11</v>
      </c>
      <c r="D41" s="17">
        <v>3176</v>
      </c>
      <c r="E41" s="17">
        <f t="shared" si="0"/>
        <v>34512.11</v>
      </c>
    </row>
    <row r="42" spans="1:5" x14ac:dyDescent="0.25">
      <c r="A42" s="7"/>
      <c r="B42" s="8"/>
      <c r="C42" s="18" t="s">
        <v>21</v>
      </c>
      <c r="D42" s="19">
        <f>SUM(D7:D41)</f>
        <v>89778.36</v>
      </c>
      <c r="E42" s="20"/>
    </row>
    <row r="43" spans="1:5" x14ac:dyDescent="0.25">
      <c r="A43" s="26" t="s">
        <v>22</v>
      </c>
      <c r="B43" s="27"/>
      <c r="C43" s="14"/>
      <c r="D43" s="20"/>
      <c r="E43" s="19">
        <f>D42</f>
        <v>89778.36</v>
      </c>
    </row>
    <row r="44" spans="1:5" x14ac:dyDescent="0.25">
      <c r="A44" s="21"/>
      <c r="B44" s="21"/>
      <c r="C44" s="21"/>
      <c r="D44" s="21"/>
      <c r="E44" s="21"/>
    </row>
    <row r="45" spans="1:5" x14ac:dyDescent="0.25">
      <c r="A45" s="21"/>
      <c r="B45" s="21" t="s">
        <v>23</v>
      </c>
      <c r="C45" s="21"/>
      <c r="D45" s="21"/>
      <c r="E45" s="21"/>
    </row>
    <row r="46" spans="1:5" x14ac:dyDescent="0.25">
      <c r="A46" s="21"/>
      <c r="B46" s="21"/>
      <c r="C46" s="21"/>
      <c r="D46" s="21"/>
      <c r="E46" s="21"/>
    </row>
    <row r="47" spans="1:5" x14ac:dyDescent="0.25">
      <c r="A47" s="15"/>
      <c r="B47" s="15"/>
      <c r="C47" s="15"/>
      <c r="D47" s="15"/>
      <c r="E47" s="15"/>
    </row>
    <row r="48" spans="1:5" x14ac:dyDescent="0.25">
      <c r="A48" s="29" t="s">
        <v>1</v>
      </c>
      <c r="B48" s="29"/>
      <c r="C48" s="29"/>
      <c r="D48" s="29"/>
      <c r="E48" s="29"/>
    </row>
    <row r="49" spans="1:5" x14ac:dyDescent="0.25">
      <c r="A49" s="10" t="s">
        <v>2</v>
      </c>
      <c r="B49" s="11" t="s">
        <v>3</v>
      </c>
      <c r="C49" s="10" t="s">
        <v>4</v>
      </c>
      <c r="D49" s="10" t="s">
        <v>5</v>
      </c>
      <c r="E49" s="10" t="s">
        <v>4</v>
      </c>
    </row>
    <row r="50" spans="1:5" x14ac:dyDescent="0.25">
      <c r="A50" s="12"/>
      <c r="B50" s="13"/>
      <c r="C50" s="12" t="s">
        <v>24</v>
      </c>
      <c r="D50" s="12"/>
      <c r="E50" s="12" t="s">
        <v>7</v>
      </c>
    </row>
    <row r="51" spans="1:5" x14ac:dyDescent="0.25">
      <c r="A51" s="16" t="s">
        <v>86</v>
      </c>
      <c r="B51" s="6" t="s">
        <v>87</v>
      </c>
      <c r="C51" s="20">
        <v>120000</v>
      </c>
      <c r="D51" s="20">
        <v>27489</v>
      </c>
      <c r="E51" s="20">
        <f>SUM(C51:D51)</f>
        <v>147489</v>
      </c>
    </row>
    <row r="52" spans="1:5" x14ac:dyDescent="0.25">
      <c r="A52" s="16" t="s">
        <v>62</v>
      </c>
      <c r="B52" s="6" t="s">
        <v>63</v>
      </c>
      <c r="C52" s="20">
        <v>89890</v>
      </c>
      <c r="D52" s="20">
        <v>8000</v>
      </c>
      <c r="E52" s="20">
        <f t="shared" ref="E52:E56" si="1">SUM(C52:D52)</f>
        <v>97890</v>
      </c>
    </row>
    <row r="53" spans="1:5" x14ac:dyDescent="0.25">
      <c r="A53" s="16" t="s">
        <v>84</v>
      </c>
      <c r="B53" s="6" t="s">
        <v>85</v>
      </c>
      <c r="C53" s="20">
        <v>15000</v>
      </c>
      <c r="D53" s="20">
        <v>1404.7</v>
      </c>
      <c r="E53" s="20">
        <f>SUM(C53:D53)</f>
        <v>16404.7</v>
      </c>
    </row>
    <row r="54" spans="1:5" x14ac:dyDescent="0.25">
      <c r="A54" s="16" t="s">
        <v>64</v>
      </c>
      <c r="B54" s="6" t="s">
        <v>65</v>
      </c>
      <c r="C54" s="20">
        <v>641724</v>
      </c>
      <c r="D54" s="20">
        <v>29846</v>
      </c>
      <c r="E54" s="20">
        <f t="shared" si="1"/>
        <v>671570</v>
      </c>
    </row>
    <row r="55" spans="1:5" x14ac:dyDescent="0.25">
      <c r="A55" s="16" t="s">
        <v>89</v>
      </c>
      <c r="B55" s="6" t="s">
        <v>88</v>
      </c>
      <c r="C55" s="20">
        <v>93087</v>
      </c>
      <c r="D55" s="20">
        <v>21250</v>
      </c>
      <c r="E55" s="20">
        <f t="shared" si="1"/>
        <v>114337</v>
      </c>
    </row>
    <row r="56" spans="1:5" x14ac:dyDescent="0.25">
      <c r="A56" s="16" t="s">
        <v>90</v>
      </c>
      <c r="B56" s="6" t="s">
        <v>91</v>
      </c>
      <c r="C56" s="20">
        <v>10000</v>
      </c>
      <c r="D56" s="20">
        <v>1788.66</v>
      </c>
      <c r="E56" s="20">
        <f t="shared" si="1"/>
        <v>11788.66</v>
      </c>
    </row>
    <row r="57" spans="1:5" x14ac:dyDescent="0.25">
      <c r="A57" s="7"/>
      <c r="B57" s="7"/>
      <c r="C57" s="9" t="s">
        <v>21</v>
      </c>
      <c r="D57" s="19">
        <f>SUM(D51:D56)</f>
        <v>89778.36</v>
      </c>
      <c r="E57" s="7"/>
    </row>
    <row r="58" spans="1:5" x14ac:dyDescent="0.25">
      <c r="A58" s="26" t="s">
        <v>25</v>
      </c>
      <c r="B58" s="27"/>
      <c r="C58" s="14"/>
      <c r="D58" s="20"/>
      <c r="E58" s="19">
        <f>D57</f>
        <v>89778.36</v>
      </c>
    </row>
  </sheetData>
  <mergeCells count="6">
    <mergeCell ref="A58:B58"/>
    <mergeCell ref="A1:C1"/>
    <mergeCell ref="B2:C2"/>
    <mergeCell ref="A4:E4"/>
    <mergeCell ref="A48:E48"/>
    <mergeCell ref="A43:B4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2019-03-06T08:36:08Z</cp:lastPrinted>
  <dcterms:created xsi:type="dcterms:W3CDTF">2019-01-15T07:28:08Z</dcterms:created>
  <dcterms:modified xsi:type="dcterms:W3CDTF">2019-03-06T08:38:00Z</dcterms:modified>
</cp:coreProperties>
</file>