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8" i="1" l="1"/>
  <c r="E36" i="1" l="1"/>
  <c r="E44" i="1"/>
  <c r="D51" i="1" l="1"/>
  <c r="E45" i="1"/>
  <c r="E49" i="1"/>
  <c r="E46" i="1"/>
  <c r="E34" i="1"/>
  <c r="D57" i="1" l="1"/>
  <c r="D35" i="1"/>
  <c r="E29" i="1"/>
  <c r="E28" i="1"/>
  <c r="E27" i="1"/>
  <c r="E26" i="1"/>
  <c r="E25" i="1"/>
  <c r="E24" i="1"/>
  <c r="E23" i="1"/>
  <c r="E22" i="1"/>
  <c r="E9" i="1"/>
  <c r="E10" i="1"/>
  <c r="E11" i="1"/>
  <c r="E50" i="1" l="1"/>
  <c r="E48" i="1"/>
  <c r="E47" i="1"/>
  <c r="E33" i="1"/>
  <c r="E32" i="1"/>
  <c r="E31" i="1"/>
  <c r="E30" i="1"/>
  <c r="E21" i="1"/>
  <c r="E20" i="1"/>
  <c r="E19" i="1"/>
  <c r="E18" i="1"/>
  <c r="E17" i="1"/>
  <c r="E16" i="1"/>
  <c r="E15" i="1"/>
  <c r="E14" i="1"/>
  <c r="E13" i="1"/>
  <c r="E12" i="1"/>
  <c r="E8" i="1"/>
  <c r="E7" i="1"/>
</calcChain>
</file>

<file path=xl/sharedStrings.xml><?xml version="1.0" encoding="utf-8"?>
<sst xmlns="http://schemas.openxmlformats.org/spreadsheetml/2006/main" count="104" uniqueCount="87">
  <si>
    <t>PRESSUPOST DE DESPESES</t>
  </si>
  <si>
    <t>SUPLEMENTS DE CRÈDIT</t>
  </si>
  <si>
    <t>PARTIDA</t>
  </si>
  <si>
    <t>DESCRIPCIÓ</t>
  </si>
  <si>
    <t>Consignació</t>
  </si>
  <si>
    <t>Augment</t>
  </si>
  <si>
    <t>Actual</t>
  </si>
  <si>
    <t>Final</t>
  </si>
  <si>
    <t>Vestuari</t>
  </si>
  <si>
    <t>Altres subministraments (enllumenat públic)</t>
  </si>
  <si>
    <t>Altres despeses en comunicacions (comunicacions corrents)</t>
  </si>
  <si>
    <t>Serveis fitosanitaris i altres</t>
  </si>
  <si>
    <t>2018-0-231-465-06</t>
  </si>
  <si>
    <t>Centre d'acollida d'animals de la Selva</t>
  </si>
  <si>
    <t>2018-0-334-479-04</t>
  </si>
  <si>
    <t>Entitats cíviques</t>
  </si>
  <si>
    <t>2018-0-341-479-01</t>
  </si>
  <si>
    <t>Activitats esportives</t>
  </si>
  <si>
    <t>2018-0-341-479-02</t>
  </si>
  <si>
    <t>Entitats esportives</t>
  </si>
  <si>
    <t>2018-0-1522-619-01</t>
  </si>
  <si>
    <t>Altres obres d'inversió</t>
  </si>
  <si>
    <t>Total</t>
  </si>
  <si>
    <t>PRESSUPOST D'INGRESSOS</t>
  </si>
  <si>
    <t xml:space="preserve">                             TOTAL MODIFICACIÓ CRÈDITS D'INGRESSOS</t>
  </si>
  <si>
    <t xml:space="preserve"> EXPEDIENT DE MODIFICACIÓ DE CRÈDITS 4/2018</t>
  </si>
  <si>
    <t>2018-0-920-151-01</t>
  </si>
  <si>
    <t>Gratificacions</t>
  </si>
  <si>
    <t>Altres quotes (Mútua Laboral)</t>
  </si>
  <si>
    <t>2018-0-920-16009-01</t>
  </si>
  <si>
    <t>2018-0-1522-212-01</t>
  </si>
  <si>
    <t>Edificis i altres construccions</t>
  </si>
  <si>
    <t>Maquinària de la brigada de serveis</t>
  </si>
  <si>
    <t>2018-0-1522-213-02</t>
  </si>
  <si>
    <t>Ordinari no inventariable (material d'oficina)</t>
  </si>
  <si>
    <t>2018-0-920-22000-01</t>
  </si>
  <si>
    <t>Tallers i activitats diverses DOMUS</t>
  </si>
  <si>
    <t xml:space="preserve">Fires de promoció, comerç i turisme </t>
  </si>
  <si>
    <t>2018-0-338-22609-01</t>
  </si>
  <si>
    <t xml:space="preserve">Quota comunitat propietaris les Pinedes </t>
  </si>
  <si>
    <t>2018-0-920-22699-01</t>
  </si>
  <si>
    <t>Altres despeses diverses</t>
  </si>
  <si>
    <t>2018-0-920-22699-05</t>
  </si>
  <si>
    <t>Neteja de locals municipals</t>
  </si>
  <si>
    <t>2018-0-311-2270-02</t>
  </si>
  <si>
    <t>2018-0-338-22799-01</t>
  </si>
  <si>
    <t>Assistència tècnica sala Serafí Pitarra</t>
  </si>
  <si>
    <t>2018-0-231-22799-02</t>
  </si>
  <si>
    <t>Associació Gent Gran, tallers</t>
  </si>
  <si>
    <t>2018-0-323-463-01</t>
  </si>
  <si>
    <t>CEIP Verge dels Socors</t>
  </si>
  <si>
    <t>2018-0-1623-465-01</t>
  </si>
  <si>
    <t>Tractament residus fracció resta</t>
  </si>
  <si>
    <t>Tancaments altres (tancaments contenidors)</t>
  </si>
  <si>
    <t>2018-0-1621-465-07</t>
  </si>
  <si>
    <t>2018-0-231-465-18</t>
  </si>
  <si>
    <t xml:space="preserve">Conveni manteniment i promoció de rutes </t>
  </si>
  <si>
    <t>Biblioteca</t>
  </si>
  <si>
    <t>2018-0-3321-479-01</t>
  </si>
  <si>
    <t>2018-0-334-479-02</t>
  </si>
  <si>
    <t>Activitats joventut</t>
  </si>
  <si>
    <t>Arranjament cobertes vestidors</t>
  </si>
  <si>
    <t>2018-0-1522-619-22</t>
  </si>
  <si>
    <t>CRÈDITS EXTRAORDINÀRIS</t>
  </si>
  <si>
    <t>2018-0-920-22104-01</t>
  </si>
  <si>
    <t xml:space="preserve">2018-0-165-22199-01 </t>
  </si>
  <si>
    <t>2018-0-920-22299-01</t>
  </si>
  <si>
    <t>2018-0-326-22609-01</t>
  </si>
  <si>
    <t>2018-0-311-22700-01</t>
  </si>
  <si>
    <t>2018-0-399-10</t>
  </si>
  <si>
    <t>Quotes i altres activitats diverses DSS</t>
  </si>
  <si>
    <t>Subvenció Llei de Barris, aparcament nucli urbà</t>
  </si>
  <si>
    <t>Multes per infracció de l'ordenança de circulació</t>
  </si>
  <si>
    <t>2018-0-399-12</t>
  </si>
  <si>
    <t>Altres ingressos diversos</t>
  </si>
  <si>
    <t>Altres subv.cor.de l'adm.general de la CA (activitats Generalitat)</t>
  </si>
  <si>
    <t>2018-0-461-03</t>
  </si>
  <si>
    <t>C.Comarcal, retorn cànon FORM</t>
  </si>
  <si>
    <t>2018-0-461-05</t>
  </si>
  <si>
    <t>Diputació de Girona, promoció de fires</t>
  </si>
  <si>
    <t>2018-0-45080-01</t>
  </si>
  <si>
    <t>2018-0-75060-02</t>
  </si>
  <si>
    <t>Impost sobre béns immobles (de naturalesa urbana)</t>
  </si>
  <si>
    <t>2018-0-113-01</t>
  </si>
  <si>
    <t xml:space="preserve">                             TOTAL MODIFICACIÓ CRÈDITS DE DESPESES</t>
  </si>
  <si>
    <t>actual</t>
  </si>
  <si>
    <t>2018-0-39120-01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</si>
</sst>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left"/>
    </xf>
    <xf numFmtId="165" fontId="3" fillId="2" borderId="2" xfId="1" applyNumberFormat="1" applyFont="1" applyFill="1" applyBorder="1"/>
    <xf numFmtId="165" fontId="3" fillId="2" borderId="2" xfId="1" applyNumberFormat="1" applyFont="1" applyFill="1" applyBorder="1" applyAlignment="1">
      <alignment horizontal="left"/>
    </xf>
    <xf numFmtId="165" fontId="3" fillId="2" borderId="3" xfId="1" applyNumberFormat="1" applyFont="1" applyFill="1" applyBorder="1"/>
    <xf numFmtId="165" fontId="3" fillId="2" borderId="3" xfId="1" applyNumberFormat="1" applyFont="1" applyFill="1" applyBorder="1" applyAlignment="1">
      <alignment horizontal="left"/>
    </xf>
    <xf numFmtId="165" fontId="2" fillId="2" borderId="3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left"/>
    </xf>
    <xf numFmtId="165" fontId="2" fillId="2" borderId="2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left"/>
    </xf>
    <xf numFmtId="165" fontId="2" fillId="2" borderId="5" xfId="1" applyNumberFormat="1" applyFont="1" applyFill="1" applyBorder="1" applyAlignment="1">
      <alignment horizontal="center"/>
    </xf>
    <xf numFmtId="165" fontId="3" fillId="2" borderId="0" xfId="1" applyNumberFormat="1" applyFont="1" applyFill="1" applyBorder="1"/>
    <xf numFmtId="165" fontId="2" fillId="2" borderId="1" xfId="1" applyNumberFormat="1" applyFont="1" applyFill="1" applyBorder="1"/>
    <xf numFmtId="165" fontId="2" fillId="2" borderId="2" xfId="1" applyNumberFormat="1" applyFont="1" applyFill="1" applyBorder="1"/>
    <xf numFmtId="165" fontId="2" fillId="2" borderId="6" xfId="1" applyNumberFormat="1" applyFont="1" applyFill="1" applyBorder="1" applyAlignment="1">
      <alignment horizontal="center"/>
    </xf>
    <xf numFmtId="165" fontId="0" fillId="2" borderId="0" xfId="0" applyNumberFormat="1" applyFill="1" applyBorder="1"/>
    <xf numFmtId="165" fontId="3" fillId="2" borderId="2" xfId="1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right"/>
    </xf>
    <xf numFmtId="166" fontId="3" fillId="2" borderId="3" xfId="1" applyNumberFormat="1" applyFont="1" applyFill="1" applyBorder="1"/>
    <xf numFmtId="166" fontId="2" fillId="2" borderId="3" xfId="1" applyNumberFormat="1" applyFont="1" applyFill="1" applyBorder="1" applyAlignment="1">
      <alignment horizontal="center"/>
    </xf>
    <xf numFmtId="166" fontId="2" fillId="2" borderId="3" xfId="1" applyNumberFormat="1" applyFont="1" applyFill="1" applyBorder="1" applyAlignment="1">
      <alignment horizontal="right"/>
    </xf>
    <xf numFmtId="166" fontId="3" fillId="2" borderId="3" xfId="1" applyNumberFormat="1" applyFont="1" applyFill="1" applyBorder="1" applyAlignment="1">
      <alignment horizontal="right"/>
    </xf>
    <xf numFmtId="16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5" fontId="2" fillId="2" borderId="4" xfId="1" applyNumberFormat="1" applyFont="1" applyFill="1" applyBorder="1" applyAlignment="1"/>
    <xf numFmtId="165" fontId="2" fillId="2" borderId="5" xfId="1" applyNumberFormat="1" applyFont="1" applyFill="1" applyBorder="1" applyAlignment="1"/>
    <xf numFmtId="165" fontId="2" fillId="2" borderId="0" xfId="1" applyNumberFormat="1" applyFont="1" applyFill="1" applyAlignment="1">
      <alignment horizontal="center"/>
    </xf>
    <xf numFmtId="164" fontId="1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sqref="A1:E58"/>
    </sheetView>
  </sheetViews>
  <sheetFormatPr baseColWidth="10" defaultRowHeight="15" x14ac:dyDescent="0.25"/>
  <cols>
    <col min="1" max="1" width="23.85546875" bestFit="1" customWidth="1"/>
    <col min="2" max="2" width="67.140625" bestFit="1" customWidth="1"/>
    <col min="3" max="3" width="16.7109375" bestFit="1" customWidth="1"/>
    <col min="4" max="4" width="13.28515625" bestFit="1" customWidth="1"/>
    <col min="5" max="5" width="16.7109375" bestFit="1" customWidth="1"/>
  </cols>
  <sheetData>
    <row r="1" spans="1:5" x14ac:dyDescent="0.25">
      <c r="A1" s="28" t="s">
        <v>25</v>
      </c>
      <c r="B1" s="28"/>
      <c r="C1" s="28"/>
      <c r="D1" s="32"/>
      <c r="E1" s="32"/>
    </row>
    <row r="2" spans="1:5" x14ac:dyDescent="0.25">
      <c r="A2" s="26"/>
      <c r="B2" s="28" t="s">
        <v>0</v>
      </c>
      <c r="C2" s="28"/>
      <c r="D2" s="26"/>
      <c r="E2" s="26"/>
    </row>
    <row r="3" spans="1:5" x14ac:dyDescent="0.25">
      <c r="A3" s="26"/>
      <c r="B3" s="26"/>
      <c r="C3" s="26"/>
      <c r="D3" s="26"/>
      <c r="E3" s="26"/>
    </row>
    <row r="4" spans="1:5" x14ac:dyDescent="0.25">
      <c r="A4" s="28" t="s">
        <v>1</v>
      </c>
      <c r="B4" s="28"/>
      <c r="C4" s="28"/>
      <c r="D4" s="28"/>
      <c r="E4" s="28"/>
    </row>
    <row r="5" spans="1:5" x14ac:dyDescent="0.25">
      <c r="A5" s="1" t="s">
        <v>2</v>
      </c>
      <c r="B5" s="2" t="s">
        <v>3</v>
      </c>
      <c r="C5" s="1" t="s">
        <v>4</v>
      </c>
      <c r="D5" s="1" t="s">
        <v>5</v>
      </c>
      <c r="E5" s="1" t="s">
        <v>4</v>
      </c>
    </row>
    <row r="6" spans="1:5" x14ac:dyDescent="0.25">
      <c r="A6" s="3"/>
      <c r="B6" s="4"/>
      <c r="C6" s="3" t="s">
        <v>6</v>
      </c>
      <c r="D6" s="3"/>
      <c r="E6" s="3" t="s">
        <v>7</v>
      </c>
    </row>
    <row r="7" spans="1:5" x14ac:dyDescent="0.25">
      <c r="A7" s="5" t="s">
        <v>26</v>
      </c>
      <c r="B7" s="6" t="s">
        <v>27</v>
      </c>
      <c r="C7" s="21">
        <v>30000</v>
      </c>
      <c r="D7" s="21">
        <v>10000</v>
      </c>
      <c r="E7" s="21">
        <f t="shared" ref="E7:E11" si="0">SUM(C7:D7)</f>
        <v>40000</v>
      </c>
    </row>
    <row r="8" spans="1:5" x14ac:dyDescent="0.25">
      <c r="A8" s="5" t="s">
        <v>29</v>
      </c>
      <c r="B8" s="6" t="s">
        <v>28</v>
      </c>
      <c r="C8" s="21">
        <v>7000</v>
      </c>
      <c r="D8" s="21">
        <v>300</v>
      </c>
      <c r="E8" s="21">
        <f t="shared" si="0"/>
        <v>7300</v>
      </c>
    </row>
    <row r="9" spans="1:5" x14ac:dyDescent="0.25">
      <c r="A9" s="5" t="s">
        <v>30</v>
      </c>
      <c r="B9" s="6" t="s">
        <v>31</v>
      </c>
      <c r="C9" s="21">
        <v>43000</v>
      </c>
      <c r="D9" s="21">
        <v>25000</v>
      </c>
      <c r="E9" s="21">
        <f t="shared" si="0"/>
        <v>68000</v>
      </c>
    </row>
    <row r="10" spans="1:5" x14ac:dyDescent="0.25">
      <c r="A10" s="5" t="s">
        <v>33</v>
      </c>
      <c r="B10" s="6" t="s">
        <v>32</v>
      </c>
      <c r="C10" s="21">
        <v>30000</v>
      </c>
      <c r="D10" s="21">
        <v>2000</v>
      </c>
      <c r="E10" s="21">
        <f t="shared" si="0"/>
        <v>32000</v>
      </c>
    </row>
    <row r="11" spans="1:5" x14ac:dyDescent="0.25">
      <c r="A11" s="5" t="s">
        <v>35</v>
      </c>
      <c r="B11" s="6" t="s">
        <v>34</v>
      </c>
      <c r="C11" s="21">
        <v>22000</v>
      </c>
      <c r="D11" s="21">
        <v>3000</v>
      </c>
      <c r="E11" s="21">
        <f t="shared" si="0"/>
        <v>25000</v>
      </c>
    </row>
    <row r="12" spans="1:5" x14ac:dyDescent="0.25">
      <c r="A12" s="5" t="s">
        <v>64</v>
      </c>
      <c r="B12" s="6" t="s">
        <v>8</v>
      </c>
      <c r="C12" s="21">
        <v>12000</v>
      </c>
      <c r="D12" s="21">
        <v>2000</v>
      </c>
      <c r="E12" s="21">
        <f t="shared" ref="E12:E34" si="1">SUM(C12:D12)</f>
        <v>14000</v>
      </c>
    </row>
    <row r="13" spans="1:5" x14ac:dyDescent="0.25">
      <c r="A13" s="5" t="s">
        <v>65</v>
      </c>
      <c r="B13" s="6" t="s">
        <v>9</v>
      </c>
      <c r="C13" s="21">
        <v>14000</v>
      </c>
      <c r="D13" s="21">
        <v>6500</v>
      </c>
      <c r="E13" s="21">
        <f t="shared" si="1"/>
        <v>20500</v>
      </c>
    </row>
    <row r="14" spans="1:5" x14ac:dyDescent="0.25">
      <c r="A14" s="5" t="s">
        <v>66</v>
      </c>
      <c r="B14" s="6" t="s">
        <v>10</v>
      </c>
      <c r="C14" s="21">
        <v>39000</v>
      </c>
      <c r="D14" s="21">
        <v>10000</v>
      </c>
      <c r="E14" s="21">
        <f t="shared" si="1"/>
        <v>49000</v>
      </c>
    </row>
    <row r="15" spans="1:5" x14ac:dyDescent="0.25">
      <c r="A15" s="5" t="s">
        <v>67</v>
      </c>
      <c r="B15" s="6" t="s">
        <v>36</v>
      </c>
      <c r="C15" s="21">
        <v>12000</v>
      </c>
      <c r="D15" s="21">
        <v>3000</v>
      </c>
      <c r="E15" s="21">
        <f t="shared" si="1"/>
        <v>15000</v>
      </c>
    </row>
    <row r="16" spans="1:5" x14ac:dyDescent="0.25">
      <c r="A16" s="5" t="s">
        <v>38</v>
      </c>
      <c r="B16" s="6" t="s">
        <v>37</v>
      </c>
      <c r="C16" s="21">
        <v>60000</v>
      </c>
      <c r="D16" s="21">
        <v>12000</v>
      </c>
      <c r="E16" s="21">
        <f t="shared" si="1"/>
        <v>72000</v>
      </c>
    </row>
    <row r="17" spans="1:5" x14ac:dyDescent="0.25">
      <c r="A17" s="5" t="s">
        <v>40</v>
      </c>
      <c r="B17" s="6" t="s">
        <v>39</v>
      </c>
      <c r="C17" s="21">
        <v>600</v>
      </c>
      <c r="D17" s="21">
        <v>40</v>
      </c>
      <c r="E17" s="21">
        <f>SUM(C17:D17)</f>
        <v>640</v>
      </c>
    </row>
    <row r="18" spans="1:5" x14ac:dyDescent="0.25">
      <c r="A18" s="5" t="s">
        <v>42</v>
      </c>
      <c r="B18" s="6" t="s">
        <v>41</v>
      </c>
      <c r="C18" s="21">
        <v>33000</v>
      </c>
      <c r="D18" s="21">
        <v>7000</v>
      </c>
      <c r="E18" s="21">
        <f>SUM(C18:D18)</f>
        <v>40000</v>
      </c>
    </row>
    <row r="19" spans="1:5" x14ac:dyDescent="0.25">
      <c r="A19" s="5" t="s">
        <v>68</v>
      </c>
      <c r="B19" s="6" t="s">
        <v>11</v>
      </c>
      <c r="C19" s="21">
        <v>19000</v>
      </c>
      <c r="D19" s="21">
        <v>4000</v>
      </c>
      <c r="E19" s="21">
        <f>SUM(C19:D19)</f>
        <v>23000</v>
      </c>
    </row>
    <row r="20" spans="1:5" x14ac:dyDescent="0.25">
      <c r="A20" s="5" t="s">
        <v>44</v>
      </c>
      <c r="B20" s="6" t="s">
        <v>43</v>
      </c>
      <c r="C20" s="21">
        <v>18000</v>
      </c>
      <c r="D20" s="21">
        <v>5000</v>
      </c>
      <c r="E20" s="21">
        <f>SUM(C20:D20)</f>
        <v>23000</v>
      </c>
    </row>
    <row r="21" spans="1:5" x14ac:dyDescent="0.25">
      <c r="A21" s="5" t="s">
        <v>45</v>
      </c>
      <c r="B21" s="6" t="s">
        <v>46</v>
      </c>
      <c r="C21" s="21">
        <v>4000</v>
      </c>
      <c r="D21" s="21">
        <v>1000</v>
      </c>
      <c r="E21" s="21">
        <f t="shared" si="1"/>
        <v>5000</v>
      </c>
    </row>
    <row r="22" spans="1:5" x14ac:dyDescent="0.25">
      <c r="A22" s="5" t="s">
        <v>47</v>
      </c>
      <c r="B22" s="6" t="s">
        <v>48</v>
      </c>
      <c r="C22" s="21">
        <v>6000</v>
      </c>
      <c r="D22" s="21">
        <v>1270</v>
      </c>
      <c r="E22" s="21">
        <f t="shared" si="1"/>
        <v>7270</v>
      </c>
    </row>
    <row r="23" spans="1:5" x14ac:dyDescent="0.25">
      <c r="A23" s="5" t="s">
        <v>49</v>
      </c>
      <c r="B23" s="6" t="s">
        <v>50</v>
      </c>
      <c r="C23" s="21">
        <v>190000</v>
      </c>
      <c r="D23" s="21">
        <v>42000</v>
      </c>
      <c r="E23" s="21">
        <f t="shared" si="1"/>
        <v>232000</v>
      </c>
    </row>
    <row r="24" spans="1:5" x14ac:dyDescent="0.25">
      <c r="A24" s="5" t="s">
        <v>51</v>
      </c>
      <c r="B24" s="6" t="s">
        <v>52</v>
      </c>
      <c r="C24" s="21">
        <v>74302</v>
      </c>
      <c r="D24" s="21">
        <v>18000</v>
      </c>
      <c r="E24" s="21">
        <f t="shared" si="1"/>
        <v>92302</v>
      </c>
    </row>
    <row r="25" spans="1:5" x14ac:dyDescent="0.25">
      <c r="A25" s="5" t="s">
        <v>54</v>
      </c>
      <c r="B25" s="6" t="s">
        <v>53</v>
      </c>
      <c r="C25" s="21">
        <v>1505</v>
      </c>
      <c r="D25" s="21">
        <v>1500</v>
      </c>
      <c r="E25" s="21">
        <f t="shared" si="1"/>
        <v>3005</v>
      </c>
    </row>
    <row r="26" spans="1:5" x14ac:dyDescent="0.25">
      <c r="A26" s="5" t="s">
        <v>12</v>
      </c>
      <c r="B26" s="6" t="s">
        <v>13</v>
      </c>
      <c r="C26" s="21">
        <v>6000</v>
      </c>
      <c r="D26" s="21">
        <v>1000</v>
      </c>
      <c r="E26" s="21">
        <f t="shared" si="1"/>
        <v>7000</v>
      </c>
    </row>
    <row r="27" spans="1:5" x14ac:dyDescent="0.25">
      <c r="A27" s="5" t="s">
        <v>55</v>
      </c>
      <c r="B27" s="6" t="s">
        <v>56</v>
      </c>
      <c r="C27" s="21">
        <v>1600</v>
      </c>
      <c r="D27" s="21">
        <v>1666</v>
      </c>
      <c r="E27" s="21">
        <f t="shared" si="1"/>
        <v>3266</v>
      </c>
    </row>
    <row r="28" spans="1:5" x14ac:dyDescent="0.25">
      <c r="A28" s="5" t="s">
        <v>58</v>
      </c>
      <c r="B28" s="6" t="s">
        <v>57</v>
      </c>
      <c r="C28" s="21">
        <v>6000</v>
      </c>
      <c r="D28" s="21">
        <v>500</v>
      </c>
      <c r="E28" s="21">
        <f t="shared" si="1"/>
        <v>6500</v>
      </c>
    </row>
    <row r="29" spans="1:5" x14ac:dyDescent="0.25">
      <c r="A29" s="5" t="s">
        <v>59</v>
      </c>
      <c r="B29" s="6" t="s">
        <v>60</v>
      </c>
      <c r="C29" s="21">
        <v>6000</v>
      </c>
      <c r="D29" s="21">
        <v>1000</v>
      </c>
      <c r="E29" s="21">
        <f t="shared" si="1"/>
        <v>7000</v>
      </c>
    </row>
    <row r="30" spans="1:5" x14ac:dyDescent="0.25">
      <c r="A30" s="5" t="s">
        <v>14</v>
      </c>
      <c r="B30" s="6" t="s">
        <v>15</v>
      </c>
      <c r="C30" s="21">
        <v>23952.54</v>
      </c>
      <c r="D30" s="21">
        <v>1000</v>
      </c>
      <c r="E30" s="21">
        <f>SUM(C30:D30)</f>
        <v>24952.54</v>
      </c>
    </row>
    <row r="31" spans="1:5" x14ac:dyDescent="0.25">
      <c r="A31" s="5" t="s">
        <v>16</v>
      </c>
      <c r="B31" s="6" t="s">
        <v>17</v>
      </c>
      <c r="C31" s="21">
        <v>6000</v>
      </c>
      <c r="D31" s="21">
        <v>2000</v>
      </c>
      <c r="E31" s="21">
        <f t="shared" si="1"/>
        <v>8000</v>
      </c>
    </row>
    <row r="32" spans="1:5" x14ac:dyDescent="0.25">
      <c r="A32" s="5" t="s">
        <v>18</v>
      </c>
      <c r="B32" s="6" t="s">
        <v>19</v>
      </c>
      <c r="C32" s="22">
        <v>17200</v>
      </c>
      <c r="D32" s="22">
        <v>600</v>
      </c>
      <c r="E32" s="21">
        <f t="shared" si="1"/>
        <v>17800</v>
      </c>
    </row>
    <row r="33" spans="1:5" x14ac:dyDescent="0.25">
      <c r="A33" s="5" t="s">
        <v>20</v>
      </c>
      <c r="B33" s="6" t="s">
        <v>21</v>
      </c>
      <c r="C33" s="22">
        <v>105707</v>
      </c>
      <c r="D33" s="22">
        <v>37000</v>
      </c>
      <c r="E33" s="21">
        <f t="shared" si="1"/>
        <v>142707</v>
      </c>
    </row>
    <row r="34" spans="1:5" x14ac:dyDescent="0.25">
      <c r="A34" s="5" t="s">
        <v>62</v>
      </c>
      <c r="B34" s="6" t="s">
        <v>61</v>
      </c>
      <c r="C34" s="22">
        <v>8000</v>
      </c>
      <c r="D34" s="22">
        <v>5471</v>
      </c>
      <c r="E34" s="21">
        <f t="shared" si="1"/>
        <v>13471</v>
      </c>
    </row>
    <row r="35" spans="1:5" x14ac:dyDescent="0.25">
      <c r="A35" s="7"/>
      <c r="B35" s="8"/>
      <c r="C35" s="23" t="s">
        <v>22</v>
      </c>
      <c r="D35" s="24">
        <f>SUM(D7:D34)</f>
        <v>203847</v>
      </c>
      <c r="E35" s="25"/>
    </row>
    <row r="36" spans="1:5" x14ac:dyDescent="0.25">
      <c r="A36" s="29" t="s">
        <v>84</v>
      </c>
      <c r="B36" s="30"/>
      <c r="C36" s="14"/>
      <c r="D36" s="25"/>
      <c r="E36" s="24">
        <f>D35</f>
        <v>203847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27"/>
      <c r="B38" s="27" t="s">
        <v>23</v>
      </c>
      <c r="C38" s="27"/>
      <c r="D38" s="27"/>
      <c r="E38" s="27"/>
    </row>
    <row r="39" spans="1:5" x14ac:dyDescent="0.25">
      <c r="A39" s="27"/>
      <c r="B39" s="27"/>
      <c r="C39" s="27"/>
      <c r="D39" s="27"/>
      <c r="E39" s="27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31" t="s">
        <v>1</v>
      </c>
      <c r="B41" s="31"/>
      <c r="C41" s="31"/>
      <c r="D41" s="31"/>
      <c r="E41" s="31"/>
    </row>
    <row r="42" spans="1:5" x14ac:dyDescent="0.25">
      <c r="A42" s="10" t="s">
        <v>2</v>
      </c>
      <c r="B42" s="11" t="s">
        <v>3</v>
      </c>
      <c r="C42" s="10" t="s">
        <v>4</v>
      </c>
      <c r="D42" s="10" t="s">
        <v>5</v>
      </c>
      <c r="E42" s="10" t="s">
        <v>4</v>
      </c>
    </row>
    <row r="43" spans="1:5" x14ac:dyDescent="0.25">
      <c r="A43" s="12"/>
      <c r="B43" s="13"/>
      <c r="C43" s="12" t="s">
        <v>85</v>
      </c>
      <c r="D43" s="12"/>
      <c r="E43" s="12" t="s">
        <v>7</v>
      </c>
    </row>
    <row r="44" spans="1:5" x14ac:dyDescent="0.25">
      <c r="A44" s="20" t="s">
        <v>83</v>
      </c>
      <c r="B44" s="6" t="s">
        <v>82</v>
      </c>
      <c r="C44" s="25">
        <v>1620668</v>
      </c>
      <c r="D44" s="25">
        <v>42653.9</v>
      </c>
      <c r="E44" s="25">
        <f>SUM(C44:D44)</f>
        <v>1663321.9</v>
      </c>
    </row>
    <row r="45" spans="1:5" x14ac:dyDescent="0.25">
      <c r="A45" s="20" t="s">
        <v>86</v>
      </c>
      <c r="B45" s="6" t="s">
        <v>72</v>
      </c>
      <c r="C45" s="25">
        <v>10000</v>
      </c>
      <c r="D45" s="25">
        <v>5000</v>
      </c>
      <c r="E45" s="25">
        <f>SUM(C45:D45)</f>
        <v>15000</v>
      </c>
    </row>
    <row r="46" spans="1:5" x14ac:dyDescent="0.25">
      <c r="A46" s="20" t="s">
        <v>69</v>
      </c>
      <c r="B46" s="6" t="s">
        <v>70</v>
      </c>
      <c r="C46" s="25">
        <v>9000</v>
      </c>
      <c r="D46" s="25">
        <v>5000</v>
      </c>
      <c r="E46" s="25">
        <f>SUM(C46:D46)</f>
        <v>14000</v>
      </c>
    </row>
    <row r="47" spans="1:5" x14ac:dyDescent="0.25">
      <c r="A47" s="20" t="s">
        <v>73</v>
      </c>
      <c r="B47" s="8" t="s">
        <v>74</v>
      </c>
      <c r="C47" s="25">
        <v>16211.92</v>
      </c>
      <c r="D47" s="25">
        <v>12000</v>
      </c>
      <c r="E47" s="25">
        <f>SUM(C47:D47)</f>
        <v>28211.919999999998</v>
      </c>
    </row>
    <row r="48" spans="1:5" x14ac:dyDescent="0.25">
      <c r="A48" s="20" t="s">
        <v>80</v>
      </c>
      <c r="B48" s="8" t="s">
        <v>75</v>
      </c>
      <c r="C48" s="25">
        <v>31000</v>
      </c>
      <c r="D48" s="25">
        <v>16000</v>
      </c>
      <c r="E48" s="25">
        <f t="shared" ref="E48:E50" si="2">SUM(C48:D48)</f>
        <v>47000</v>
      </c>
    </row>
    <row r="49" spans="1:5" x14ac:dyDescent="0.25">
      <c r="A49" s="20" t="s">
        <v>76</v>
      </c>
      <c r="B49" s="8" t="s">
        <v>77</v>
      </c>
      <c r="C49" s="25">
        <v>6036</v>
      </c>
      <c r="D49" s="25">
        <v>3000</v>
      </c>
      <c r="E49" s="25">
        <f t="shared" si="2"/>
        <v>9036</v>
      </c>
    </row>
    <row r="50" spans="1:5" x14ac:dyDescent="0.25">
      <c r="A50" s="20" t="s">
        <v>78</v>
      </c>
      <c r="B50" s="8" t="s">
        <v>79</v>
      </c>
      <c r="C50" s="25">
        <v>1500</v>
      </c>
      <c r="D50" s="25">
        <v>7500</v>
      </c>
      <c r="E50" s="25">
        <f t="shared" si="2"/>
        <v>9000</v>
      </c>
    </row>
    <row r="51" spans="1:5" x14ac:dyDescent="0.25">
      <c r="A51" s="7"/>
      <c r="B51" s="7"/>
      <c r="C51" s="9" t="s">
        <v>22</v>
      </c>
      <c r="D51" s="25">
        <f>SUM(D44:D50)</f>
        <v>91153.9</v>
      </c>
      <c r="E51" s="7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28" t="s">
        <v>63</v>
      </c>
      <c r="B53" s="28"/>
      <c r="C53" s="28"/>
      <c r="D53" s="28"/>
      <c r="E53" s="28"/>
    </row>
    <row r="54" spans="1:5" x14ac:dyDescent="0.25">
      <c r="A54" s="16" t="s">
        <v>2</v>
      </c>
      <c r="B54" s="16" t="s">
        <v>3</v>
      </c>
      <c r="C54" s="10" t="s">
        <v>4</v>
      </c>
      <c r="D54" s="10" t="s">
        <v>5</v>
      </c>
      <c r="E54" s="10" t="s">
        <v>4</v>
      </c>
    </row>
    <row r="55" spans="1:5" x14ac:dyDescent="0.25">
      <c r="A55" s="17"/>
      <c r="B55" s="17"/>
      <c r="C55" s="12" t="s">
        <v>6</v>
      </c>
      <c r="D55" s="12"/>
      <c r="E55" s="12" t="s">
        <v>7</v>
      </c>
    </row>
    <row r="56" spans="1:5" x14ac:dyDescent="0.25">
      <c r="A56" s="20" t="s">
        <v>81</v>
      </c>
      <c r="B56" s="5" t="s">
        <v>71</v>
      </c>
      <c r="C56" s="20"/>
      <c r="D56" s="25">
        <v>112693.1</v>
      </c>
      <c r="E56" s="25"/>
    </row>
    <row r="57" spans="1:5" x14ac:dyDescent="0.25">
      <c r="A57" s="18"/>
      <c r="B57" s="9"/>
      <c r="C57" s="9" t="s">
        <v>22</v>
      </c>
      <c r="D57" s="25">
        <f>SUM(D56:D56)</f>
        <v>112693.1</v>
      </c>
      <c r="E57" s="25"/>
    </row>
    <row r="58" spans="1:5" x14ac:dyDescent="0.25">
      <c r="A58" s="29" t="s">
        <v>24</v>
      </c>
      <c r="B58" s="30"/>
      <c r="C58" s="14"/>
      <c r="D58" s="25"/>
      <c r="E58" s="24">
        <f>SUM(D51+D57)</f>
        <v>203847</v>
      </c>
    </row>
    <row r="59" spans="1:5" x14ac:dyDescent="0.25">
      <c r="A59" s="19"/>
      <c r="B59" s="19"/>
      <c r="C59" s="19"/>
      <c r="D59" s="19"/>
      <c r="E59" s="19"/>
    </row>
  </sheetData>
  <mergeCells count="7">
    <mergeCell ref="A53:E53"/>
    <mergeCell ref="A58:B58"/>
    <mergeCell ref="A1:C1"/>
    <mergeCell ref="B2:C2"/>
    <mergeCell ref="A4:E4"/>
    <mergeCell ref="A41:E41"/>
    <mergeCell ref="A36:B3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2018-12-12T13:06:03Z</cp:lastPrinted>
  <dcterms:created xsi:type="dcterms:W3CDTF">2018-12-11T13:26:54Z</dcterms:created>
  <dcterms:modified xsi:type="dcterms:W3CDTF">2018-12-13T10:46:36Z</dcterms:modified>
</cp:coreProperties>
</file>