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3715" windowHeight="909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43" i="1" l="1"/>
  <c r="D32" i="1"/>
  <c r="D24" i="1"/>
  <c r="E44" i="1" s="1"/>
  <c r="E65" i="1"/>
  <c r="E23" i="1" l="1"/>
  <c r="E21" i="1"/>
  <c r="E8" i="1" l="1"/>
  <c r="E17" i="1"/>
  <c r="E18" i="1"/>
  <c r="E7" i="1" l="1"/>
  <c r="E36" i="1"/>
  <c r="E37" i="1"/>
  <c r="E16" i="1"/>
  <c r="E12" i="1"/>
  <c r="E29" i="1" l="1"/>
  <c r="E13" i="1" l="1"/>
  <c r="E15" i="1" l="1"/>
  <c r="E14" i="1"/>
  <c r="E11" i="1"/>
  <c r="E19" i="1" l="1"/>
  <c r="E39" i="1"/>
  <c r="E40" i="1"/>
  <c r="E41" i="1"/>
  <c r="E42" i="1"/>
  <c r="E38" i="1"/>
  <c r="D58" i="1"/>
  <c r="E54" i="1"/>
  <c r="E55" i="1"/>
  <c r="E56" i="1"/>
  <c r="E57" i="1"/>
  <c r="E53" i="1"/>
  <c r="D64" i="1"/>
  <c r="E63" i="1"/>
  <c r="E30" i="1"/>
  <c r="E28" i="1"/>
  <c r="E31" i="1"/>
  <c r="E22" i="1"/>
  <c r="E20" i="1"/>
  <c r="E10" i="1"/>
  <c r="E9" i="1"/>
</calcChain>
</file>

<file path=xl/sharedStrings.xml><?xml version="1.0" encoding="utf-8"?>
<sst xmlns="http://schemas.openxmlformats.org/spreadsheetml/2006/main" count="118" uniqueCount="90">
  <si>
    <t>PRESSUPOST DE DESPESES</t>
  </si>
  <si>
    <t>SUPLEMENTS DE CRÈDIT</t>
  </si>
  <si>
    <t>PARTIDA</t>
  </si>
  <si>
    <t>DESCRIPCIÓ</t>
  </si>
  <si>
    <t>Consignació</t>
  </si>
  <si>
    <t>Augment</t>
  </si>
  <si>
    <t>Inicial</t>
  </si>
  <si>
    <t>Final</t>
  </si>
  <si>
    <t>2018-0-334-479-04</t>
  </si>
  <si>
    <t>Total</t>
  </si>
  <si>
    <t>CRÈDITS EXTRAORDINARIS</t>
  </si>
  <si>
    <t>TOTAL MODIFICACIÓ CRÈDITS DESPESES</t>
  </si>
  <si>
    <t>PRESSUPOST D'INGRESSOS</t>
  </si>
  <si>
    <t>INCORPORACIÓ ROMANENT DE TRESORERIA 2017</t>
  </si>
  <si>
    <t>Incorporació</t>
  </si>
  <si>
    <t>Romanent de tresoreria</t>
  </si>
  <si>
    <t xml:space="preserve">                             TOTAL MODIFICACIÓ CRÈDITS D'INGRESSOS</t>
  </si>
  <si>
    <t xml:space="preserve"> EXPEDIENT DE MODIFICACIÓ DE CRÈDITS 3/2018</t>
  </si>
  <si>
    <t>REDUCCIÓ DE CRÈDITS D'INGRESSOS</t>
  </si>
  <si>
    <t>2018-0-350-01</t>
  </si>
  <si>
    <t>Ingressos per actuacions d'urbanització 5a fase Muralla</t>
  </si>
  <si>
    <t>2018-0-720-01</t>
  </si>
  <si>
    <t>Ministeri de Foment</t>
  </si>
  <si>
    <t>2018-0-761-01</t>
  </si>
  <si>
    <t>Subvenció Diputació ruta de la Tordera i Riera d'Arbúcies</t>
  </si>
  <si>
    <t>2018-0-791-01</t>
  </si>
  <si>
    <t>Subvenció FEDER, rehabilitació edifici C/ Major, 40</t>
  </si>
  <si>
    <t>2018-0-791-02</t>
  </si>
  <si>
    <t>REDUCCIÓ DE CRÈDITS DE DESPESES</t>
  </si>
  <si>
    <t>Minuta honoraris proj centre interp.Vescomtat Cabrera</t>
  </si>
  <si>
    <t>2018-0-1522-619-04</t>
  </si>
  <si>
    <t>Separata 5è intervenció muralles</t>
  </si>
  <si>
    <t>2018-0-1522-619-07</t>
  </si>
  <si>
    <t>2018-0-1522-619-08</t>
  </si>
  <si>
    <t>Just i preu expropiatori garatges muralla</t>
  </si>
  <si>
    <t>2018-0-1522-619-11</t>
  </si>
  <si>
    <t>Ruta de la Tordera i riera d'Arbúcies</t>
  </si>
  <si>
    <t>2018-0-1522-682-03</t>
  </si>
  <si>
    <t>Rehabilitació edifici C/ Major, 40</t>
  </si>
  <si>
    <t>Disminució</t>
  </si>
  <si>
    <t>2018-0-920-221.04-01</t>
  </si>
  <si>
    <t>Vestuari</t>
  </si>
  <si>
    <t>Actual</t>
  </si>
  <si>
    <t xml:space="preserve">2018-0-165-221.99-01 </t>
  </si>
  <si>
    <t>Altres subministraments (enllumenat públic)</t>
  </si>
  <si>
    <t>2018-0-231-465-06</t>
  </si>
  <si>
    <t>Centre d'acollida d'animals de la Selva</t>
  </si>
  <si>
    <t>2018-0-338-479-01</t>
  </si>
  <si>
    <t>2018-0-341-479-02</t>
  </si>
  <si>
    <t>Subvenció FEDER, minuta honor proj.centre interp Vescomtat de Cabrera</t>
  </si>
  <si>
    <t>2018-0-920-222.99-01</t>
  </si>
  <si>
    <t>Altres despeses en comunicacions (comunicacions corrents)</t>
  </si>
  <si>
    <t>2018-0-311-227.00-01</t>
  </si>
  <si>
    <t>2018-0-337-227.99-01</t>
  </si>
  <si>
    <t>Serveis fitosanitaris i altres</t>
  </si>
  <si>
    <t>Servei socorrista piscina d'estiu</t>
  </si>
  <si>
    <t>Millora xarxa pluvial C/ Poeta Ruyra</t>
  </si>
  <si>
    <t>2018-0-920-226.99-06</t>
  </si>
  <si>
    <t>IVA i recàrrecs exercicis 2014 a 2016</t>
  </si>
  <si>
    <t>Festes populars</t>
  </si>
  <si>
    <t>Entitats esportives</t>
  </si>
  <si>
    <t>Entitats cíviques</t>
  </si>
  <si>
    <t>Mobiliari infantil Plaça Catalunya</t>
  </si>
  <si>
    <t xml:space="preserve">SGAE </t>
  </si>
  <si>
    <t>Administració i gestió laboral (Agència)</t>
  </si>
  <si>
    <t>2018-0-920-120.09-01</t>
  </si>
  <si>
    <t>2018-0-920-121.03-01</t>
  </si>
  <si>
    <t>2018-0-920-160.00-01</t>
  </si>
  <si>
    <t>2018-0-920-227.99-04</t>
  </si>
  <si>
    <t>Assessoraments externs/jurídics</t>
  </si>
  <si>
    <t>modificacions de crèdit</t>
  </si>
  <si>
    <t>Web ajuntament 2018</t>
  </si>
  <si>
    <t>Retribucions bàsiques (personal funcionari)</t>
  </si>
  <si>
    <t>Altres complements (personal funcionari)</t>
  </si>
  <si>
    <t>2018-0-920-130.00-01</t>
  </si>
  <si>
    <t>Retribucions bàsiques (personal laboral)</t>
  </si>
  <si>
    <t>modificació 3/2018</t>
  </si>
  <si>
    <t>2018-0-87000-01</t>
  </si>
  <si>
    <t>Seguretat social</t>
  </si>
  <si>
    <t>2018-0-920-227.99-01</t>
  </si>
  <si>
    <t>2018-0-338-226.99-01</t>
  </si>
  <si>
    <t>2018-0-1522-625-03</t>
  </si>
  <si>
    <t>2018-0-1522-625-04</t>
  </si>
  <si>
    <t>Hostalric, 27 de setembre de 2018</t>
  </si>
  <si>
    <t xml:space="preserve">Mobiliari i equipament llar infants </t>
  </si>
  <si>
    <t>Activitats esportives</t>
  </si>
  <si>
    <t>Obres d'inversió</t>
  </si>
  <si>
    <t>2018-0-1522-619-01</t>
  </si>
  <si>
    <t>2018-0-1522-619-25</t>
  </si>
  <si>
    <t>2018-0-920-641-05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</si>
</sst>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4" fontId="3" fillId="2" borderId="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 applyAlignment="1">
      <alignment horizontal="left"/>
    </xf>
    <xf numFmtId="4" fontId="3" fillId="2" borderId="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/>
    <xf numFmtId="0" fontId="0" fillId="2" borderId="0" xfId="0" applyFill="1"/>
    <xf numFmtId="4" fontId="2" fillId="2" borderId="3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right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2" fillId="2" borderId="9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5" fillId="2" borderId="0" xfId="0" applyNumberFormat="1" applyFont="1" applyFill="1"/>
    <xf numFmtId="0" fontId="0" fillId="2" borderId="0" xfId="0" applyFill="1" applyBorder="1"/>
    <xf numFmtId="0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0" xfId="0" applyFont="1"/>
    <xf numFmtId="4" fontId="7" fillId="0" borderId="0" xfId="0" applyNumberFormat="1" applyFont="1"/>
    <xf numFmtId="4" fontId="6" fillId="2" borderId="0" xfId="0" applyNumberFormat="1" applyFont="1" applyFill="1"/>
    <xf numFmtId="4" fontId="7" fillId="2" borderId="0" xfId="0" applyNumberFormat="1" applyFont="1" applyFill="1" applyBorder="1"/>
    <xf numFmtId="0" fontId="6" fillId="2" borderId="0" xfId="0" applyFont="1" applyFill="1"/>
    <xf numFmtId="0" fontId="2" fillId="2" borderId="0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NumberFormat="1" applyFont="1" applyFill="1" applyBorder="1" applyAlignment="1"/>
    <xf numFmtId="0" fontId="2" fillId="2" borderId="8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topLeftCell="A13" workbookViewId="0">
      <selection activeCell="B19" sqref="B19"/>
    </sheetView>
  </sheetViews>
  <sheetFormatPr baseColWidth="10" defaultRowHeight="15" x14ac:dyDescent="0.25"/>
  <cols>
    <col min="1" max="1" width="21.85546875" customWidth="1"/>
    <col min="2" max="2" width="70.42578125" customWidth="1"/>
    <col min="3" max="3" width="19.5703125" customWidth="1"/>
    <col min="4" max="4" width="15" customWidth="1"/>
    <col min="5" max="5" width="14" customWidth="1"/>
  </cols>
  <sheetData>
    <row r="1" spans="1:5" ht="15.75" x14ac:dyDescent="0.25">
      <c r="A1" s="49" t="s">
        <v>17</v>
      </c>
      <c r="B1" s="49"/>
      <c r="C1" s="49"/>
      <c r="D1" s="19"/>
      <c r="E1" s="19"/>
    </row>
    <row r="2" spans="1:5" ht="15.75" x14ac:dyDescent="0.25">
      <c r="A2" s="42"/>
      <c r="B2" s="49" t="s">
        <v>0</v>
      </c>
      <c r="C2" s="49"/>
      <c r="D2" s="17"/>
      <c r="E2" s="17"/>
    </row>
    <row r="3" spans="1:5" x14ac:dyDescent="0.25">
      <c r="A3" s="17"/>
      <c r="B3" s="17"/>
      <c r="C3" s="17"/>
      <c r="D3" s="17"/>
      <c r="E3" s="17"/>
    </row>
    <row r="4" spans="1:5" x14ac:dyDescent="0.25">
      <c r="A4" s="50" t="s">
        <v>1</v>
      </c>
      <c r="B4" s="50"/>
      <c r="C4" s="50"/>
      <c r="D4" s="50"/>
      <c r="E4" s="50"/>
    </row>
    <row r="5" spans="1:5" x14ac:dyDescent="0.25">
      <c r="A5" s="11" t="s">
        <v>2</v>
      </c>
      <c r="B5" s="12" t="s">
        <v>3</v>
      </c>
      <c r="C5" s="11" t="s">
        <v>4</v>
      </c>
      <c r="D5" s="11" t="s">
        <v>5</v>
      </c>
      <c r="E5" s="11" t="s">
        <v>4</v>
      </c>
    </row>
    <row r="6" spans="1:5" x14ac:dyDescent="0.25">
      <c r="A6" s="13"/>
      <c r="B6" s="14"/>
      <c r="C6" s="13" t="s">
        <v>42</v>
      </c>
      <c r="D6" s="13"/>
      <c r="E6" s="13" t="s">
        <v>7</v>
      </c>
    </row>
    <row r="7" spans="1:5" x14ac:dyDescent="0.25">
      <c r="A7" s="1" t="s">
        <v>65</v>
      </c>
      <c r="B7" s="2" t="s">
        <v>72</v>
      </c>
      <c r="C7" s="3">
        <v>176090.9</v>
      </c>
      <c r="D7" s="3">
        <v>30074.1</v>
      </c>
      <c r="E7" s="3">
        <f t="shared" ref="E7:E8" si="0">SUM(C7:D7)</f>
        <v>206165</v>
      </c>
    </row>
    <row r="8" spans="1:5" x14ac:dyDescent="0.25">
      <c r="A8" s="1" t="s">
        <v>74</v>
      </c>
      <c r="B8" s="2" t="s">
        <v>75</v>
      </c>
      <c r="C8" s="3">
        <v>451268</v>
      </c>
      <c r="D8" s="3">
        <v>43470</v>
      </c>
      <c r="E8" s="3">
        <f t="shared" si="0"/>
        <v>494738</v>
      </c>
    </row>
    <row r="9" spans="1:5" x14ac:dyDescent="0.25">
      <c r="A9" s="1" t="s">
        <v>40</v>
      </c>
      <c r="B9" s="2" t="s">
        <v>41</v>
      </c>
      <c r="C9" s="3">
        <v>7000</v>
      </c>
      <c r="D9" s="3">
        <v>5000</v>
      </c>
      <c r="E9" s="3">
        <f t="shared" ref="E9:E23" si="1">SUM(C9:D9)</f>
        <v>12000</v>
      </c>
    </row>
    <row r="10" spans="1:5" x14ac:dyDescent="0.25">
      <c r="A10" s="1" t="s">
        <v>43</v>
      </c>
      <c r="B10" s="2" t="s">
        <v>44</v>
      </c>
      <c r="C10" s="3">
        <v>11000</v>
      </c>
      <c r="D10" s="3">
        <v>3000</v>
      </c>
      <c r="E10" s="3">
        <f t="shared" si="1"/>
        <v>14000</v>
      </c>
    </row>
    <row r="11" spans="1:5" x14ac:dyDescent="0.25">
      <c r="A11" s="1" t="s">
        <v>50</v>
      </c>
      <c r="B11" s="2" t="s">
        <v>51</v>
      </c>
      <c r="C11" s="3">
        <v>31000</v>
      </c>
      <c r="D11" s="3">
        <v>8000</v>
      </c>
      <c r="E11" s="3">
        <f t="shared" si="1"/>
        <v>39000</v>
      </c>
    </row>
    <row r="12" spans="1:5" x14ac:dyDescent="0.25">
      <c r="A12" s="1" t="s">
        <v>80</v>
      </c>
      <c r="B12" s="2" t="s">
        <v>63</v>
      </c>
      <c r="C12" s="3">
        <v>6000</v>
      </c>
      <c r="D12" s="3">
        <v>3000</v>
      </c>
      <c r="E12" s="3">
        <f t="shared" si="1"/>
        <v>9000</v>
      </c>
    </row>
    <row r="13" spans="1:5" x14ac:dyDescent="0.25">
      <c r="A13" s="1" t="s">
        <v>57</v>
      </c>
      <c r="B13" s="2" t="s">
        <v>58</v>
      </c>
      <c r="C13" s="3">
        <v>47010.79</v>
      </c>
      <c r="D13" s="3">
        <v>17704.46</v>
      </c>
      <c r="E13" s="3">
        <f t="shared" si="1"/>
        <v>64715.25</v>
      </c>
    </row>
    <row r="14" spans="1:5" x14ac:dyDescent="0.25">
      <c r="A14" s="1" t="s">
        <v>52</v>
      </c>
      <c r="B14" s="2" t="s">
        <v>54</v>
      </c>
      <c r="C14" s="3">
        <v>14000</v>
      </c>
      <c r="D14" s="3">
        <v>5000</v>
      </c>
      <c r="E14" s="3">
        <f>SUM(C14:D14)</f>
        <v>19000</v>
      </c>
    </row>
    <row r="15" spans="1:5" x14ac:dyDescent="0.25">
      <c r="A15" s="1" t="s">
        <v>53</v>
      </c>
      <c r="B15" s="2" t="s">
        <v>55</v>
      </c>
      <c r="C15" s="3">
        <v>12000</v>
      </c>
      <c r="D15" s="3">
        <v>3200</v>
      </c>
      <c r="E15" s="3">
        <f>SUM(C15:D15)</f>
        <v>15200</v>
      </c>
    </row>
    <row r="16" spans="1:5" x14ac:dyDescent="0.25">
      <c r="A16" s="1" t="s">
        <v>79</v>
      </c>
      <c r="B16" s="2" t="s">
        <v>64</v>
      </c>
      <c r="C16" s="3">
        <v>19000</v>
      </c>
      <c r="D16" s="3">
        <v>5000</v>
      </c>
      <c r="E16" s="3">
        <f>SUM(C16:D16)</f>
        <v>24000</v>
      </c>
    </row>
    <row r="17" spans="1:5" x14ac:dyDescent="0.25">
      <c r="A17" s="1" t="s">
        <v>68</v>
      </c>
      <c r="B17" s="2" t="s">
        <v>69</v>
      </c>
      <c r="C17" s="3">
        <v>12000</v>
      </c>
      <c r="D17" s="3">
        <v>10000</v>
      </c>
      <c r="E17" s="3">
        <f>SUM(C17:D17)</f>
        <v>22000</v>
      </c>
    </row>
    <row r="18" spans="1:5" x14ac:dyDescent="0.25">
      <c r="A18" s="1" t="s">
        <v>45</v>
      </c>
      <c r="B18" s="2" t="s">
        <v>46</v>
      </c>
      <c r="C18" s="3">
        <v>5065</v>
      </c>
      <c r="D18" s="3">
        <v>935</v>
      </c>
      <c r="E18" s="3">
        <f t="shared" si="1"/>
        <v>6000</v>
      </c>
    </row>
    <row r="19" spans="1:5" x14ac:dyDescent="0.25">
      <c r="A19" s="1" t="s">
        <v>8</v>
      </c>
      <c r="B19" s="2" t="s">
        <v>61</v>
      </c>
      <c r="C19" s="3">
        <v>22220</v>
      </c>
      <c r="D19" s="3">
        <v>1732.54</v>
      </c>
      <c r="E19" s="3">
        <f>SUM(C19:D19)</f>
        <v>23952.54</v>
      </c>
    </row>
    <row r="20" spans="1:5" x14ac:dyDescent="0.25">
      <c r="A20" s="1" t="s">
        <v>47</v>
      </c>
      <c r="B20" s="2" t="s">
        <v>59</v>
      </c>
      <c r="C20" s="3">
        <v>65000</v>
      </c>
      <c r="D20" s="3">
        <v>7709.28</v>
      </c>
      <c r="E20" s="3">
        <f t="shared" si="1"/>
        <v>72709.279999999999</v>
      </c>
    </row>
    <row r="21" spans="1:5" x14ac:dyDescent="0.25">
      <c r="A21" s="1" t="s">
        <v>48</v>
      </c>
      <c r="B21" s="2" t="s">
        <v>85</v>
      </c>
      <c r="C21" s="3">
        <v>14000</v>
      </c>
      <c r="D21" s="3">
        <v>2000</v>
      </c>
      <c r="E21" s="3">
        <f t="shared" si="1"/>
        <v>16000</v>
      </c>
    </row>
    <row r="22" spans="1:5" x14ac:dyDescent="0.25">
      <c r="A22" s="1" t="s">
        <v>48</v>
      </c>
      <c r="B22" s="2" t="s">
        <v>60</v>
      </c>
      <c r="C22" s="4">
        <v>14000</v>
      </c>
      <c r="D22" s="4">
        <v>3200</v>
      </c>
      <c r="E22" s="3">
        <f t="shared" si="1"/>
        <v>17200</v>
      </c>
    </row>
    <row r="23" spans="1:5" x14ac:dyDescent="0.25">
      <c r="A23" s="1" t="s">
        <v>87</v>
      </c>
      <c r="B23" s="2" t="s">
        <v>86</v>
      </c>
      <c r="C23" s="4">
        <v>45000</v>
      </c>
      <c r="D23" s="4">
        <v>60707</v>
      </c>
      <c r="E23" s="3">
        <f t="shared" si="1"/>
        <v>105707</v>
      </c>
    </row>
    <row r="24" spans="1:5" x14ac:dyDescent="0.25">
      <c r="A24" s="6"/>
      <c r="B24" s="5"/>
      <c r="C24" s="20" t="s">
        <v>9</v>
      </c>
      <c r="D24" s="21">
        <f>SUM(D7:D23)</f>
        <v>209732.38</v>
      </c>
      <c r="E24" s="15"/>
    </row>
    <row r="25" spans="1:5" x14ac:dyDescent="0.25">
      <c r="A25" s="50" t="s">
        <v>10</v>
      </c>
      <c r="B25" s="50"/>
      <c r="C25" s="50"/>
      <c r="D25" s="50"/>
      <c r="E25" s="50"/>
    </row>
    <row r="26" spans="1:5" x14ac:dyDescent="0.25">
      <c r="A26" s="11" t="s">
        <v>2</v>
      </c>
      <c r="B26" s="12" t="s">
        <v>3</v>
      </c>
      <c r="C26" s="11" t="s">
        <v>4</v>
      </c>
      <c r="D26" s="11" t="s">
        <v>5</v>
      </c>
      <c r="E26" s="11" t="s">
        <v>4</v>
      </c>
    </row>
    <row r="27" spans="1:5" x14ac:dyDescent="0.25">
      <c r="A27" s="13"/>
      <c r="B27" s="14"/>
      <c r="C27" s="13" t="s">
        <v>6</v>
      </c>
      <c r="D27" s="13"/>
      <c r="E27" s="13" t="s">
        <v>7</v>
      </c>
    </row>
    <row r="28" spans="1:5" x14ac:dyDescent="0.25">
      <c r="A28" s="6" t="s">
        <v>88</v>
      </c>
      <c r="B28" s="5" t="s">
        <v>56</v>
      </c>
      <c r="C28" s="7">
        <v>0</v>
      </c>
      <c r="D28" s="7">
        <v>31336.11</v>
      </c>
      <c r="E28" s="3">
        <f>SUM(C28:D28)</f>
        <v>31336.11</v>
      </c>
    </row>
    <row r="29" spans="1:5" x14ac:dyDescent="0.25">
      <c r="A29" s="6" t="s">
        <v>81</v>
      </c>
      <c r="B29" s="5" t="s">
        <v>62</v>
      </c>
      <c r="C29" s="7">
        <v>0</v>
      </c>
      <c r="D29" s="7">
        <v>10877.9</v>
      </c>
      <c r="E29" s="3">
        <f>SUM(C29:D29)</f>
        <v>10877.9</v>
      </c>
    </row>
    <row r="30" spans="1:5" x14ac:dyDescent="0.25">
      <c r="A30" s="6" t="s">
        <v>82</v>
      </c>
      <c r="B30" s="5" t="s">
        <v>84</v>
      </c>
      <c r="C30" s="7">
        <v>0</v>
      </c>
      <c r="D30" s="7">
        <v>18000</v>
      </c>
      <c r="E30" s="3">
        <f t="shared" ref="E30" si="2">SUM(C30:D30)</f>
        <v>18000</v>
      </c>
    </row>
    <row r="31" spans="1:5" x14ac:dyDescent="0.25">
      <c r="A31" s="1" t="s">
        <v>89</v>
      </c>
      <c r="B31" s="5" t="s">
        <v>71</v>
      </c>
      <c r="C31" s="7">
        <v>0</v>
      </c>
      <c r="D31" s="4">
        <v>5000</v>
      </c>
      <c r="E31" s="3">
        <f>SUM(C31:D31)</f>
        <v>5000</v>
      </c>
    </row>
    <row r="32" spans="1:5" x14ac:dyDescent="0.25">
      <c r="A32" s="8"/>
      <c r="B32" s="9"/>
      <c r="C32" s="20" t="s">
        <v>9</v>
      </c>
      <c r="D32" s="21">
        <f>SUM(D28:D31)</f>
        <v>65214.01</v>
      </c>
      <c r="E32" s="10"/>
    </row>
    <row r="33" spans="1:5" x14ac:dyDescent="0.25">
      <c r="A33" s="50" t="s">
        <v>28</v>
      </c>
      <c r="B33" s="50"/>
      <c r="C33" s="50"/>
      <c r="D33" s="50"/>
      <c r="E33" s="50"/>
    </row>
    <row r="34" spans="1:5" x14ac:dyDescent="0.25">
      <c r="A34" s="11" t="s">
        <v>2</v>
      </c>
      <c r="B34" s="12" t="s">
        <v>3</v>
      </c>
      <c r="C34" s="11" t="s">
        <v>4</v>
      </c>
      <c r="D34" s="11" t="s">
        <v>39</v>
      </c>
      <c r="E34" s="11" t="s">
        <v>4</v>
      </c>
    </row>
    <row r="35" spans="1:5" x14ac:dyDescent="0.25">
      <c r="A35" s="13"/>
      <c r="B35" s="14"/>
      <c r="C35" s="13" t="s">
        <v>6</v>
      </c>
      <c r="D35" s="13"/>
      <c r="E35" s="13" t="s">
        <v>7</v>
      </c>
    </row>
    <row r="36" spans="1:5" x14ac:dyDescent="0.25">
      <c r="A36" s="1" t="s">
        <v>66</v>
      </c>
      <c r="B36" s="2" t="s">
        <v>73</v>
      </c>
      <c r="C36" s="3">
        <v>253399.1</v>
      </c>
      <c r="D36" s="3">
        <v>-18625</v>
      </c>
      <c r="E36" s="3">
        <f>SUM(C36:D36)</f>
        <v>234774.1</v>
      </c>
    </row>
    <row r="37" spans="1:5" x14ac:dyDescent="0.25">
      <c r="A37" s="1" t="s">
        <v>67</v>
      </c>
      <c r="B37" s="2" t="s">
        <v>78</v>
      </c>
      <c r="C37" s="3">
        <v>299991</v>
      </c>
      <c r="D37" s="3">
        <v>-9890</v>
      </c>
      <c r="E37" s="3">
        <f>SUM(C37:D37)</f>
        <v>290101</v>
      </c>
    </row>
    <row r="38" spans="1:5" x14ac:dyDescent="0.25">
      <c r="A38" s="1" t="s">
        <v>30</v>
      </c>
      <c r="B38" s="5" t="s">
        <v>29</v>
      </c>
      <c r="C38" s="4">
        <v>21780</v>
      </c>
      <c r="D38" s="15">
        <v>-21780</v>
      </c>
      <c r="E38" s="16">
        <f>SUM(C38:D38)</f>
        <v>0</v>
      </c>
    </row>
    <row r="39" spans="1:5" x14ac:dyDescent="0.25">
      <c r="A39" s="1" t="s">
        <v>32</v>
      </c>
      <c r="B39" s="5" t="s">
        <v>31</v>
      </c>
      <c r="C39" s="4">
        <v>252639.2</v>
      </c>
      <c r="D39" s="15">
        <v>-252639.2</v>
      </c>
      <c r="E39" s="16">
        <f t="shared" ref="E39:E42" si="3">SUM(C39:D39)</f>
        <v>0</v>
      </c>
    </row>
    <row r="40" spans="1:5" x14ac:dyDescent="0.25">
      <c r="A40" s="1" t="s">
        <v>33</v>
      </c>
      <c r="B40" s="5" t="s">
        <v>34</v>
      </c>
      <c r="C40" s="4">
        <v>174809</v>
      </c>
      <c r="D40" s="15">
        <v>-174809</v>
      </c>
      <c r="E40" s="16">
        <f t="shared" si="3"/>
        <v>0</v>
      </c>
    </row>
    <row r="41" spans="1:5" x14ac:dyDescent="0.25">
      <c r="A41" s="1" t="s">
        <v>35</v>
      </c>
      <c r="B41" s="5" t="s">
        <v>36</v>
      </c>
      <c r="C41" s="4">
        <v>97462</v>
      </c>
      <c r="D41" s="15">
        <v>-72008.42</v>
      </c>
      <c r="E41" s="16">
        <f t="shared" si="3"/>
        <v>25453.58</v>
      </c>
    </row>
    <row r="42" spans="1:5" x14ac:dyDescent="0.25">
      <c r="A42" s="1" t="s">
        <v>37</v>
      </c>
      <c r="B42" s="5" t="s">
        <v>38</v>
      </c>
      <c r="C42" s="4">
        <v>231846</v>
      </c>
      <c r="D42" s="15">
        <v>-231846</v>
      </c>
      <c r="E42" s="16">
        <f t="shared" si="3"/>
        <v>0</v>
      </c>
    </row>
    <row r="43" spans="1:5" x14ac:dyDescent="0.25">
      <c r="A43" s="6"/>
      <c r="B43" s="6"/>
      <c r="C43" s="20" t="s">
        <v>9</v>
      </c>
      <c r="D43" s="21">
        <f>SUM(D36:D42)</f>
        <v>-781597.62</v>
      </c>
      <c r="E43" s="6"/>
    </row>
    <row r="44" spans="1:5" ht="15.75" x14ac:dyDescent="0.25">
      <c r="A44" s="22"/>
      <c r="B44" s="23" t="s">
        <v>11</v>
      </c>
      <c r="C44" s="23"/>
      <c r="D44" s="24"/>
      <c r="E44" s="25">
        <f>D24+D43+D32</f>
        <v>-506651.23</v>
      </c>
    </row>
    <row r="45" spans="1:5" ht="15.75" x14ac:dyDescent="0.25">
      <c r="A45" s="39"/>
      <c r="B45" s="39"/>
      <c r="C45" s="39"/>
      <c r="D45" s="40"/>
      <c r="E45" s="41"/>
    </row>
    <row r="46" spans="1:5" x14ac:dyDescent="0.25">
      <c r="A46" s="26"/>
      <c r="B46" s="26"/>
      <c r="C46" s="26"/>
      <c r="D46" s="27"/>
      <c r="E46" s="27"/>
    </row>
    <row r="47" spans="1:5" ht="15.75" x14ac:dyDescent="0.25">
      <c r="A47" s="26"/>
      <c r="B47" s="28" t="s">
        <v>12</v>
      </c>
      <c r="C47" s="26"/>
      <c r="D47" s="27"/>
      <c r="E47" s="27"/>
    </row>
    <row r="48" spans="1:5" x14ac:dyDescent="0.25">
      <c r="A48" s="26"/>
      <c r="B48" s="26"/>
      <c r="C48" s="26"/>
      <c r="D48" s="27"/>
      <c r="E48" s="27"/>
    </row>
    <row r="49" spans="1:5" x14ac:dyDescent="0.25">
      <c r="A49" s="18"/>
      <c r="B49" s="18"/>
      <c r="C49" s="18"/>
      <c r="D49" s="18"/>
      <c r="E49" s="18"/>
    </row>
    <row r="50" spans="1:5" x14ac:dyDescent="0.25">
      <c r="A50" s="50" t="s">
        <v>18</v>
      </c>
      <c r="B50" s="50"/>
      <c r="C50" s="50"/>
      <c r="D50" s="50"/>
      <c r="E50" s="50"/>
    </row>
    <row r="51" spans="1:5" x14ac:dyDescent="0.25">
      <c r="A51" s="11" t="s">
        <v>2</v>
      </c>
      <c r="B51" s="12" t="s">
        <v>3</v>
      </c>
      <c r="C51" s="11" t="s">
        <v>4</v>
      </c>
      <c r="D51" s="11" t="s">
        <v>39</v>
      </c>
      <c r="E51" s="11" t="s">
        <v>4</v>
      </c>
    </row>
    <row r="52" spans="1:5" x14ac:dyDescent="0.25">
      <c r="A52" s="13"/>
      <c r="B52" s="14"/>
      <c r="C52" s="13" t="s">
        <v>6</v>
      </c>
      <c r="D52" s="13"/>
      <c r="E52" s="13" t="s">
        <v>7</v>
      </c>
    </row>
    <row r="53" spans="1:5" x14ac:dyDescent="0.25">
      <c r="A53" s="1" t="s">
        <v>19</v>
      </c>
      <c r="B53" s="5" t="s">
        <v>20</v>
      </c>
      <c r="C53" s="4">
        <v>227375.28</v>
      </c>
      <c r="D53" s="15">
        <v>-227375.28</v>
      </c>
      <c r="E53" s="16">
        <f>SUM(C53:D53)</f>
        <v>0</v>
      </c>
    </row>
    <row r="54" spans="1:5" x14ac:dyDescent="0.25">
      <c r="A54" s="1" t="s">
        <v>21</v>
      </c>
      <c r="B54" s="5" t="s">
        <v>22</v>
      </c>
      <c r="C54" s="4">
        <v>156624</v>
      </c>
      <c r="D54" s="15">
        <v>-156624</v>
      </c>
      <c r="E54" s="16">
        <f t="shared" ref="E54:E57" si="4">SUM(C54:D54)</f>
        <v>0</v>
      </c>
    </row>
    <row r="55" spans="1:5" x14ac:dyDescent="0.25">
      <c r="A55" s="1" t="s">
        <v>23</v>
      </c>
      <c r="B55" s="5" t="s">
        <v>24</v>
      </c>
      <c r="C55" s="4">
        <v>48731</v>
      </c>
      <c r="D55" s="15">
        <v>-48731</v>
      </c>
      <c r="E55" s="16">
        <f t="shared" si="4"/>
        <v>0</v>
      </c>
    </row>
    <row r="56" spans="1:5" x14ac:dyDescent="0.25">
      <c r="A56" s="1" t="s">
        <v>25</v>
      </c>
      <c r="B56" s="5" t="s">
        <v>26</v>
      </c>
      <c r="C56" s="4">
        <v>115923</v>
      </c>
      <c r="D56" s="15">
        <v>-115923</v>
      </c>
      <c r="E56" s="16">
        <f t="shared" si="4"/>
        <v>0</v>
      </c>
    </row>
    <row r="57" spans="1:5" x14ac:dyDescent="0.25">
      <c r="A57" s="1" t="s">
        <v>27</v>
      </c>
      <c r="B57" s="5" t="s">
        <v>49</v>
      </c>
      <c r="C57" s="4">
        <v>10890</v>
      </c>
      <c r="D57" s="15">
        <v>-10890</v>
      </c>
      <c r="E57" s="16">
        <f t="shared" si="4"/>
        <v>0</v>
      </c>
    </row>
    <row r="58" spans="1:5" x14ac:dyDescent="0.25">
      <c r="A58" s="6"/>
      <c r="B58" s="6"/>
      <c r="C58" s="20" t="s">
        <v>9</v>
      </c>
      <c r="D58" s="21">
        <f>SUM(D53:D57)</f>
        <v>-559543.28</v>
      </c>
      <c r="E58" s="6"/>
    </row>
    <row r="59" spans="1:5" x14ac:dyDescent="0.25">
      <c r="A59" s="18"/>
      <c r="B59" s="18"/>
      <c r="C59" s="18"/>
      <c r="D59" s="18"/>
      <c r="E59" s="18"/>
    </row>
    <row r="60" spans="1:5" x14ac:dyDescent="0.25">
      <c r="A60" s="50" t="s">
        <v>13</v>
      </c>
      <c r="B60" s="50"/>
      <c r="C60" s="50"/>
      <c r="D60" s="50"/>
      <c r="E60" s="50"/>
    </row>
    <row r="61" spans="1:5" x14ac:dyDescent="0.25">
      <c r="A61" s="29" t="s">
        <v>2</v>
      </c>
      <c r="B61" s="29" t="s">
        <v>3</v>
      </c>
      <c r="C61" s="30" t="s">
        <v>14</v>
      </c>
      <c r="D61" s="30" t="s">
        <v>14</v>
      </c>
      <c r="E61" s="11"/>
    </row>
    <row r="62" spans="1:5" x14ac:dyDescent="0.25">
      <c r="A62" s="31"/>
      <c r="B62" s="31"/>
      <c r="C62" s="32" t="s">
        <v>70</v>
      </c>
      <c r="D62" s="32" t="s">
        <v>76</v>
      </c>
      <c r="E62" s="13"/>
    </row>
    <row r="63" spans="1:5" x14ac:dyDescent="0.25">
      <c r="A63" s="33" t="s">
        <v>77</v>
      </c>
      <c r="B63" s="6" t="s">
        <v>15</v>
      </c>
      <c r="C63" s="7">
        <v>521319.86</v>
      </c>
      <c r="D63" s="7">
        <v>52892.05</v>
      </c>
      <c r="E63" s="7">
        <f>SUM(C63:D63)</f>
        <v>574211.91</v>
      </c>
    </row>
    <row r="64" spans="1:5" x14ac:dyDescent="0.25">
      <c r="A64" s="34"/>
      <c r="B64" s="35"/>
      <c r="C64" s="20" t="s">
        <v>9</v>
      </c>
      <c r="D64" s="21">
        <f>SUM(D63)</f>
        <v>52892.05</v>
      </c>
      <c r="E64" s="36"/>
    </row>
    <row r="65" spans="1:6" ht="15.75" x14ac:dyDescent="0.25">
      <c r="A65" s="51" t="s">
        <v>16</v>
      </c>
      <c r="B65" s="52"/>
      <c r="C65" s="23"/>
      <c r="D65" s="24"/>
      <c r="E65" s="25">
        <f>D58+D64</f>
        <v>-506651.23000000004</v>
      </c>
    </row>
    <row r="66" spans="1:6" x14ac:dyDescent="0.25">
      <c r="A66" s="38"/>
      <c r="B66" s="38" t="s">
        <v>83</v>
      </c>
      <c r="C66" s="38"/>
      <c r="D66" s="38"/>
      <c r="E66" s="38"/>
    </row>
    <row r="67" spans="1:6" ht="15.75" x14ac:dyDescent="0.25">
      <c r="A67" s="48"/>
      <c r="B67" s="48"/>
      <c r="C67" s="39"/>
      <c r="D67" s="40"/>
      <c r="E67" s="41"/>
    </row>
    <row r="68" spans="1:6" x14ac:dyDescent="0.25">
      <c r="A68" s="19"/>
      <c r="C68" s="19"/>
      <c r="D68" s="19"/>
      <c r="E68" s="37"/>
    </row>
    <row r="69" spans="1:6" x14ac:dyDescent="0.25">
      <c r="D69" s="45"/>
      <c r="E69" s="46"/>
      <c r="F69" s="47"/>
    </row>
    <row r="70" spans="1:6" x14ac:dyDescent="0.25">
      <c r="D70" s="43"/>
      <c r="E70" s="44"/>
      <c r="F70" s="43"/>
    </row>
  </sheetData>
  <mergeCells count="9">
    <mergeCell ref="A67:B67"/>
    <mergeCell ref="A1:C1"/>
    <mergeCell ref="B2:C2"/>
    <mergeCell ref="A4:E4"/>
    <mergeCell ref="A25:E25"/>
    <mergeCell ref="A60:E60"/>
    <mergeCell ref="A65:B65"/>
    <mergeCell ref="A50:E50"/>
    <mergeCell ref="A33:E33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Mª Angels Soley</cp:lastModifiedBy>
  <cp:lastPrinted>2018-11-21T08:40:24Z</cp:lastPrinted>
  <dcterms:created xsi:type="dcterms:W3CDTF">2018-08-20T11:38:00Z</dcterms:created>
  <dcterms:modified xsi:type="dcterms:W3CDTF">2018-11-21T08:48:44Z</dcterms:modified>
</cp:coreProperties>
</file>