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25" windowWidth="23715" windowHeight="985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63" i="1" l="1"/>
  <c r="E39" i="1"/>
  <c r="D23" i="1"/>
  <c r="D57" i="1" l="1"/>
  <c r="E53" i="1"/>
  <c r="E54" i="1"/>
  <c r="E55" i="1"/>
  <c r="E56" i="1"/>
  <c r="E52" i="1"/>
  <c r="D38" i="1" l="1"/>
  <c r="E18" i="1"/>
  <c r="E61" i="1" l="1"/>
  <c r="D48" i="1" l="1"/>
  <c r="E32" i="1"/>
  <c r="E21" i="1"/>
  <c r="E15" i="1"/>
  <c r="E20" i="1" l="1"/>
  <c r="E16" i="1"/>
  <c r="E13" i="1"/>
  <c r="E12" i="1"/>
  <c r="E29" i="1"/>
  <c r="E30" i="1"/>
  <c r="E31" i="1"/>
  <c r="E33" i="1"/>
  <c r="E11" i="1"/>
  <c r="E14" i="1"/>
  <c r="E17" i="1"/>
  <c r="E19" i="1"/>
  <c r="E22" i="1"/>
  <c r="E10" i="1"/>
  <c r="E35" i="1"/>
  <c r="E36" i="1"/>
  <c r="E28" i="1" l="1"/>
  <c r="E37" i="1"/>
  <c r="D62" i="1"/>
  <c r="E46" i="1"/>
  <c r="E47" i="1"/>
  <c r="E34" i="1"/>
  <c r="E27" i="1"/>
</calcChain>
</file>

<file path=xl/sharedStrings.xml><?xml version="1.0" encoding="utf-8"?>
<sst xmlns="http://schemas.openxmlformats.org/spreadsheetml/2006/main" count="115" uniqueCount="85">
  <si>
    <t>PRESSUPOST DE DESPESES</t>
  </si>
  <si>
    <t>PARTIDA</t>
  </si>
  <si>
    <t>DESCRIPCIÓ</t>
  </si>
  <si>
    <t>PRESSUPOST D'INGRESSOS</t>
  </si>
  <si>
    <t>Romanent de tresoreria</t>
  </si>
  <si>
    <t xml:space="preserve"> EXPEDIENT DE MODIFICACIÓ DE CRÈDITS 2/2018</t>
  </si>
  <si>
    <t>SUPLEMENTS DE CRÈDIT</t>
  </si>
  <si>
    <t>Consignació</t>
  </si>
  <si>
    <t>Augment</t>
  </si>
  <si>
    <t>Inicial</t>
  </si>
  <si>
    <t>Final</t>
  </si>
  <si>
    <t>Total</t>
  </si>
  <si>
    <t>CRÈDITS EXTRAORDINARIS</t>
  </si>
  <si>
    <t>TOTAL MODIFICACIÓ CRÈDITS DESPESES</t>
  </si>
  <si>
    <t>MAJORS INGRESSOS</t>
  </si>
  <si>
    <t xml:space="preserve">                             TOTAL MODIFICACIÓ CRÈDITS D'INGRESSOS</t>
  </si>
  <si>
    <t>2018-0-1522-619-05</t>
  </si>
  <si>
    <t>Projecte de telecontrol de xarxa d'abastament en alta</t>
  </si>
  <si>
    <t>Projecte enfortiment del teixit local, comercial i turístic</t>
  </si>
  <si>
    <t>Projecte mobilitat castell</t>
  </si>
  <si>
    <t>C104/2018/Exp.2-2018</t>
  </si>
  <si>
    <t>2018-0-912-231.00.01</t>
  </si>
  <si>
    <t>Locomoció dels membres dels òrgans de govern</t>
  </si>
  <si>
    <t>INCORPORACIÓ ROMANENT DE TRESORERIA 2017</t>
  </si>
  <si>
    <t>2018 87000</t>
  </si>
  <si>
    <t>Mobiliari infantil Plaça Bous</t>
  </si>
  <si>
    <t>Aplicació carpeta ciutadana (Absis)</t>
  </si>
  <si>
    <t>Activitats esportives</t>
  </si>
  <si>
    <t>Obres extraordinàries Can Llensa</t>
  </si>
  <si>
    <t>Arranjament desaigües sector industrial</t>
  </si>
  <si>
    <t>Gas</t>
  </si>
  <si>
    <t>Enllumenat públic</t>
  </si>
  <si>
    <t>Entitats cíviques</t>
  </si>
  <si>
    <t>Mobiliari biblioteca</t>
  </si>
  <si>
    <t>2018-0-150-202-01</t>
  </si>
  <si>
    <t>2018-0-920-206-01</t>
  </si>
  <si>
    <t>2018-0-920-221.02-01</t>
  </si>
  <si>
    <t>2018-0-165-221.99-01</t>
  </si>
  <si>
    <t>2018-0-341-479.01</t>
  </si>
  <si>
    <t>2018-0-920-641-03</t>
  </si>
  <si>
    <t>2018-0-1522-625-01</t>
  </si>
  <si>
    <t>2018-0-334-479-04</t>
  </si>
  <si>
    <t>Transport escolar</t>
  </si>
  <si>
    <t>2018-0-4412-465-01</t>
  </si>
  <si>
    <t>2018-0-920-641-01</t>
  </si>
  <si>
    <t>Arranjament cobertes vestidors</t>
  </si>
  <si>
    <t>Altres subvencions corrents de l'adm.(activitats Generalitat)</t>
  </si>
  <si>
    <t>Subvenció Diputació, 4a intervenció talús</t>
  </si>
  <si>
    <t>2018-0-450.80-01</t>
  </si>
  <si>
    <t>2018-0-1522-682-04</t>
  </si>
  <si>
    <t>2018-0-231-227.99-02</t>
  </si>
  <si>
    <t>2018-0-1522-625-02</t>
  </si>
  <si>
    <t>2018-0-323-463-05</t>
  </si>
  <si>
    <t>2018-0-323-463-04</t>
  </si>
  <si>
    <t>2018-0-1522-619-13</t>
  </si>
  <si>
    <t>Mancomunitat Llar infants aportacions exercicis anteriors</t>
  </si>
  <si>
    <t>IVA i recàrrecs exercicis 2014 a 2016</t>
  </si>
  <si>
    <t xml:space="preserve">Associació Gent Gran,  tallers </t>
  </si>
  <si>
    <t>Fons Cooperació Mancomunitat</t>
  </si>
  <si>
    <t>Incorporació</t>
  </si>
  <si>
    <t>modificació 1/2018</t>
  </si>
  <si>
    <t>modificació 2/2018</t>
  </si>
  <si>
    <t>Altres obres d'inversió</t>
  </si>
  <si>
    <t>2018-0-1522-619-01</t>
  </si>
  <si>
    <t>2018-0-761-05</t>
  </si>
  <si>
    <t>2018-0-761-06</t>
  </si>
  <si>
    <t>2018-0-761-07</t>
  </si>
  <si>
    <t>2018-0-761-08</t>
  </si>
  <si>
    <t>2018-0-77-01</t>
  </si>
  <si>
    <t>2018-0-920-226.99-06</t>
  </si>
  <si>
    <t xml:space="preserve">Subvenció Diputació, projecte mobilitat castell </t>
  </si>
  <si>
    <t>Subvenció Diputació, punt de recàrrega de vehicles elèctrics</t>
  </si>
  <si>
    <t>D'empreses privades, Conveni Bon Preu punt de recàrrega de vehicles elèctrics</t>
  </si>
  <si>
    <t>Punt de recàrrega vehicles elèctrics</t>
  </si>
  <si>
    <t>2018-0-391.90-01</t>
  </si>
  <si>
    <t>Altres multes i sancions</t>
  </si>
  <si>
    <t>Subvenció Diputació, arranjament cobertes vestidors</t>
  </si>
  <si>
    <t xml:space="preserve">Arrendament d'edificis i altres construccions </t>
  </si>
  <si>
    <t>Arrendament equips per procesos d'informació (fotocopiadores, altres)</t>
  </si>
  <si>
    <t xml:space="preserve">Hardware sistemes informàtics </t>
  </si>
  <si>
    <t>Hostalric, 14 de juny de 2018</t>
  </si>
  <si>
    <t>2018-0-1522-619-22</t>
  </si>
  <si>
    <t>2018-0-1522-619-23</t>
  </si>
  <si>
    <t>2018-0-1522-619-24</t>
  </si>
  <si>
    <t>2018-0-1522-619-21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</si>
</sst>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8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6"/>
      <name val="Arial"/>
      <family val="2"/>
    </font>
    <font>
      <sz val="9"/>
      <color theme="1"/>
      <name val="Calibri"/>
      <family val="2"/>
      <scheme val="minor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left"/>
    </xf>
    <xf numFmtId="4" fontId="4" fillId="2" borderId="6" xfId="0" applyNumberFormat="1" applyFont="1" applyFill="1" applyBorder="1"/>
    <xf numFmtId="0" fontId="4" fillId="2" borderId="5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4" fontId="4" fillId="0" borderId="5" xfId="0" applyNumberFormat="1" applyFont="1" applyFill="1" applyBorder="1"/>
    <xf numFmtId="0" fontId="4" fillId="0" borderId="6" xfId="0" applyFont="1" applyFill="1" applyBorder="1"/>
    <xf numFmtId="4" fontId="1" fillId="3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right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4" fontId="3" fillId="3" borderId="3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49" fontId="4" fillId="0" borderId="6" xfId="0" applyNumberFormat="1" applyFont="1" applyBorder="1"/>
    <xf numFmtId="4" fontId="4" fillId="0" borderId="5" xfId="0" applyNumberFormat="1" applyFont="1" applyBorder="1"/>
    <xf numFmtId="0" fontId="1" fillId="0" borderId="3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/>
    <xf numFmtId="0" fontId="5" fillId="2" borderId="0" xfId="0" applyFont="1" applyFill="1" applyAlignment="1">
      <alignment horizontal="center"/>
    </xf>
    <xf numFmtId="0" fontId="4" fillId="2" borderId="5" xfId="0" applyFont="1" applyFill="1" applyBorder="1"/>
    <xf numFmtId="4" fontId="4" fillId="2" borderId="5" xfId="0" applyNumberFormat="1" applyFont="1" applyFill="1" applyBorder="1" applyAlignment="1">
      <alignment horizontal="right"/>
    </xf>
    <xf numFmtId="4" fontId="4" fillId="2" borderId="5" xfId="0" applyNumberFormat="1" applyFont="1" applyFill="1" applyBorder="1"/>
    <xf numFmtId="4" fontId="4" fillId="2" borderId="6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left"/>
    </xf>
    <xf numFmtId="164" fontId="4" fillId="2" borderId="3" xfId="0" applyNumberFormat="1" applyFont="1" applyFill="1" applyBorder="1" applyAlignment="1">
      <alignment horizontal="center"/>
    </xf>
    <xf numFmtId="4" fontId="6" fillId="0" borderId="0" xfId="0" applyNumberFormat="1" applyFont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1" fillId="3" borderId="6" xfId="0" applyNumberFormat="1" applyFont="1" applyFill="1" applyBorder="1" applyAlignment="1">
      <alignment horizontal="right"/>
    </xf>
    <xf numFmtId="0" fontId="4" fillId="2" borderId="8" xfId="0" applyFont="1" applyFill="1" applyBorder="1"/>
    <xf numFmtId="0" fontId="4" fillId="2" borderId="7" xfId="0" applyFont="1" applyFill="1" applyBorder="1" applyAlignment="1">
      <alignment horizontal="left"/>
    </xf>
    <xf numFmtId="4" fontId="4" fillId="2" borderId="9" xfId="0" applyNumberFormat="1" applyFont="1" applyFill="1" applyBorder="1" applyAlignment="1">
      <alignment horizontal="right"/>
    </xf>
    <xf numFmtId="4" fontId="4" fillId="2" borderId="6" xfId="0" applyNumberFormat="1" applyFont="1" applyFill="1" applyBorder="1" applyAlignment="1">
      <alignment horizontal="right"/>
    </xf>
    <xf numFmtId="4" fontId="6" fillId="0" borderId="0" xfId="0" applyNumberFormat="1" applyFont="1" applyBorder="1"/>
    <xf numFmtId="0" fontId="1" fillId="3" borderId="1" xfId="0" applyNumberFormat="1" applyFont="1" applyFill="1" applyBorder="1" applyAlignment="1"/>
    <xf numFmtId="0" fontId="1" fillId="3" borderId="2" xfId="0" applyNumberFormat="1" applyFont="1" applyFill="1" applyBorder="1" applyAlignme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tabSelected="1" topLeftCell="A16" workbookViewId="0">
      <selection activeCell="A35" sqref="A35"/>
    </sheetView>
  </sheetViews>
  <sheetFormatPr baseColWidth="10" defaultRowHeight="15" x14ac:dyDescent="0.25"/>
  <cols>
    <col min="1" max="1" width="21.5703125" customWidth="1"/>
    <col min="2" max="2" width="77" bestFit="1" customWidth="1"/>
    <col min="3" max="3" width="20.85546875" customWidth="1"/>
    <col min="4" max="4" width="17.85546875" customWidth="1"/>
    <col min="5" max="5" width="13.5703125" customWidth="1"/>
  </cols>
  <sheetData>
    <row r="1" spans="1:5" ht="15.75" x14ac:dyDescent="0.25">
      <c r="A1" s="55" t="s">
        <v>5</v>
      </c>
      <c r="B1" s="55"/>
      <c r="C1" s="55"/>
    </row>
    <row r="2" spans="1:5" x14ac:dyDescent="0.25">
      <c r="A2" s="34"/>
      <c r="B2" s="35"/>
      <c r="C2" s="36" t="s">
        <v>20</v>
      </c>
    </row>
    <row r="3" spans="1:5" ht="15.75" x14ac:dyDescent="0.25">
      <c r="A3" s="1"/>
      <c r="B3" s="55"/>
      <c r="C3" s="55"/>
    </row>
    <row r="4" spans="1:5" ht="15.75" x14ac:dyDescent="0.25">
      <c r="A4" s="1"/>
      <c r="B4" s="1"/>
      <c r="C4" s="1"/>
    </row>
    <row r="5" spans="1:5" ht="15.75" x14ac:dyDescent="0.25">
      <c r="A5" s="10"/>
      <c r="B5" s="56" t="s">
        <v>0</v>
      </c>
      <c r="C5" s="56"/>
      <c r="D5" s="10"/>
      <c r="E5" s="10"/>
    </row>
    <row r="6" spans="1:5" x14ac:dyDescent="0.25">
      <c r="A6" s="10"/>
      <c r="B6" s="10"/>
      <c r="C6" s="10"/>
      <c r="D6" s="10"/>
      <c r="E6" s="10"/>
    </row>
    <row r="7" spans="1:5" x14ac:dyDescent="0.25">
      <c r="A7" s="57" t="s">
        <v>6</v>
      </c>
      <c r="B7" s="57"/>
      <c r="C7" s="57"/>
      <c r="D7" s="57"/>
      <c r="E7" s="57"/>
    </row>
    <row r="8" spans="1:5" x14ac:dyDescent="0.25">
      <c r="A8" s="11" t="s">
        <v>1</v>
      </c>
      <c r="B8" s="12" t="s">
        <v>2</v>
      </c>
      <c r="C8" s="11" t="s">
        <v>7</v>
      </c>
      <c r="D8" s="11" t="s">
        <v>8</v>
      </c>
      <c r="E8" s="11" t="s">
        <v>7</v>
      </c>
    </row>
    <row r="9" spans="1:5" x14ac:dyDescent="0.25">
      <c r="A9" s="13"/>
      <c r="B9" s="14"/>
      <c r="C9" s="13" t="s">
        <v>9</v>
      </c>
      <c r="D9" s="13"/>
      <c r="E9" s="13" t="s">
        <v>10</v>
      </c>
    </row>
    <row r="10" spans="1:5" x14ac:dyDescent="0.25">
      <c r="A10" s="37" t="s">
        <v>34</v>
      </c>
      <c r="B10" s="9" t="s">
        <v>77</v>
      </c>
      <c r="C10" s="38">
        <v>23000</v>
      </c>
      <c r="D10" s="38">
        <v>10890</v>
      </c>
      <c r="E10" s="38">
        <f t="shared" ref="E10:E22" si="0">SUM(C10:D10)</f>
        <v>33890</v>
      </c>
    </row>
    <row r="11" spans="1:5" x14ac:dyDescent="0.25">
      <c r="A11" s="37" t="s">
        <v>35</v>
      </c>
      <c r="B11" s="9" t="s">
        <v>78</v>
      </c>
      <c r="C11" s="38">
        <v>7000</v>
      </c>
      <c r="D11" s="38">
        <v>847.88</v>
      </c>
      <c r="E11" s="38">
        <f t="shared" si="0"/>
        <v>7847.88</v>
      </c>
    </row>
    <row r="12" spans="1:5" x14ac:dyDescent="0.25">
      <c r="A12" s="37" t="s">
        <v>36</v>
      </c>
      <c r="B12" s="9" t="s">
        <v>30</v>
      </c>
      <c r="C12" s="38">
        <v>12000</v>
      </c>
      <c r="D12" s="38">
        <v>8000</v>
      </c>
      <c r="E12" s="38">
        <f t="shared" si="0"/>
        <v>20000</v>
      </c>
    </row>
    <row r="13" spans="1:5" x14ac:dyDescent="0.25">
      <c r="A13" s="37" t="s">
        <v>37</v>
      </c>
      <c r="B13" s="9" t="s">
        <v>31</v>
      </c>
      <c r="C13" s="38">
        <v>10000</v>
      </c>
      <c r="D13" s="38">
        <v>1000</v>
      </c>
      <c r="E13" s="38">
        <f t="shared" si="0"/>
        <v>11000</v>
      </c>
    </row>
    <row r="14" spans="1:5" x14ac:dyDescent="0.25">
      <c r="A14" s="37" t="s">
        <v>21</v>
      </c>
      <c r="B14" s="9" t="s">
        <v>22</v>
      </c>
      <c r="C14" s="8">
        <v>2000</v>
      </c>
      <c r="D14" s="8">
        <v>2000</v>
      </c>
      <c r="E14" s="38">
        <f t="shared" si="0"/>
        <v>4000</v>
      </c>
    </row>
    <row r="15" spans="1:5" x14ac:dyDescent="0.25">
      <c r="A15" s="37" t="s">
        <v>43</v>
      </c>
      <c r="B15" s="9" t="s">
        <v>42</v>
      </c>
      <c r="C15" s="8">
        <v>100</v>
      </c>
      <c r="D15" s="8">
        <v>350</v>
      </c>
      <c r="E15" s="38">
        <f t="shared" si="0"/>
        <v>450</v>
      </c>
    </row>
    <row r="16" spans="1:5" x14ac:dyDescent="0.25">
      <c r="A16" s="37" t="s">
        <v>41</v>
      </c>
      <c r="B16" s="9" t="s">
        <v>32</v>
      </c>
      <c r="C16" s="8">
        <v>12000</v>
      </c>
      <c r="D16" s="8">
        <v>10220</v>
      </c>
      <c r="E16" s="38">
        <f>SUM(C16:D16)</f>
        <v>22220</v>
      </c>
    </row>
    <row r="17" spans="1:5" x14ac:dyDescent="0.25">
      <c r="A17" s="37" t="s">
        <v>38</v>
      </c>
      <c r="B17" s="9" t="s">
        <v>27</v>
      </c>
      <c r="C17" s="8">
        <v>3000</v>
      </c>
      <c r="D17" s="8">
        <v>1000</v>
      </c>
      <c r="E17" s="38">
        <f>SUM(C17:D17)</f>
        <v>4000</v>
      </c>
    </row>
    <row r="18" spans="1:5" x14ac:dyDescent="0.25">
      <c r="A18" s="37" t="s">
        <v>63</v>
      </c>
      <c r="B18" s="9" t="s">
        <v>62</v>
      </c>
      <c r="C18" s="8">
        <v>25000</v>
      </c>
      <c r="D18" s="8">
        <v>20000</v>
      </c>
      <c r="E18" s="38">
        <f>SUM(C18:D18)</f>
        <v>45000</v>
      </c>
    </row>
    <row r="19" spans="1:5" x14ac:dyDescent="0.25">
      <c r="A19" s="37" t="s">
        <v>16</v>
      </c>
      <c r="B19" s="9" t="s">
        <v>17</v>
      </c>
      <c r="C19" s="8">
        <v>19850</v>
      </c>
      <c r="D19" s="8">
        <v>10888</v>
      </c>
      <c r="E19" s="38">
        <f t="shared" si="0"/>
        <v>30738</v>
      </c>
    </row>
    <row r="20" spans="1:5" x14ac:dyDescent="0.25">
      <c r="A20" s="37" t="s">
        <v>40</v>
      </c>
      <c r="B20" s="9" t="s">
        <v>33</v>
      </c>
      <c r="C20" s="8">
        <v>6013</v>
      </c>
      <c r="D20" s="8">
        <v>0.59</v>
      </c>
      <c r="E20" s="38">
        <f>SUM(C20:D20)</f>
        <v>6013.59</v>
      </c>
    </row>
    <row r="21" spans="1:5" x14ac:dyDescent="0.25">
      <c r="A21" s="37" t="s">
        <v>44</v>
      </c>
      <c r="B21" s="9" t="s">
        <v>79</v>
      </c>
      <c r="C21" s="8">
        <v>2000</v>
      </c>
      <c r="D21" s="8">
        <v>2374</v>
      </c>
      <c r="E21" s="38">
        <f>SUM(C21:D21)</f>
        <v>4374</v>
      </c>
    </row>
    <row r="22" spans="1:5" x14ac:dyDescent="0.25">
      <c r="A22" s="37" t="s">
        <v>39</v>
      </c>
      <c r="B22" s="9" t="s">
        <v>26</v>
      </c>
      <c r="C22" s="8">
        <v>7000</v>
      </c>
      <c r="D22" s="8">
        <v>207.07</v>
      </c>
      <c r="E22" s="38">
        <f t="shared" si="0"/>
        <v>7207.07</v>
      </c>
    </row>
    <row r="23" spans="1:5" x14ac:dyDescent="0.25">
      <c r="A23" s="17"/>
      <c r="B23" s="15"/>
      <c r="C23" s="18" t="s">
        <v>11</v>
      </c>
      <c r="D23" s="46">
        <f>SUM(D10:D22)</f>
        <v>67777.540000000008</v>
      </c>
      <c r="E23" s="19"/>
    </row>
    <row r="24" spans="1:5" x14ac:dyDescent="0.25">
      <c r="A24" s="57" t="s">
        <v>12</v>
      </c>
      <c r="B24" s="57"/>
      <c r="C24" s="57"/>
      <c r="D24" s="57"/>
      <c r="E24" s="57"/>
    </row>
    <row r="25" spans="1:5" x14ac:dyDescent="0.25">
      <c r="A25" s="11" t="s">
        <v>1</v>
      </c>
      <c r="B25" s="12" t="s">
        <v>2</v>
      </c>
      <c r="C25" s="11" t="s">
        <v>7</v>
      </c>
      <c r="D25" s="11" t="s">
        <v>8</v>
      </c>
      <c r="E25" s="11" t="s">
        <v>7</v>
      </c>
    </row>
    <row r="26" spans="1:5" x14ac:dyDescent="0.25">
      <c r="A26" s="13"/>
      <c r="B26" s="14"/>
      <c r="C26" s="13" t="s">
        <v>9</v>
      </c>
      <c r="D26" s="13"/>
      <c r="E26" s="13" t="s">
        <v>10</v>
      </c>
    </row>
    <row r="27" spans="1:5" x14ac:dyDescent="0.25">
      <c r="A27" s="37" t="s">
        <v>69</v>
      </c>
      <c r="B27" s="7" t="s">
        <v>56</v>
      </c>
      <c r="C27" s="8">
        <v>0</v>
      </c>
      <c r="D27" s="8">
        <v>47010.79</v>
      </c>
      <c r="E27" s="38">
        <f>SUM(C27:D27)</f>
        <v>47010.79</v>
      </c>
    </row>
    <row r="28" spans="1:5" x14ac:dyDescent="0.25">
      <c r="A28" s="6" t="s">
        <v>50</v>
      </c>
      <c r="B28" s="7" t="s">
        <v>57</v>
      </c>
      <c r="C28" s="39">
        <v>0</v>
      </c>
      <c r="D28" s="39">
        <v>6000</v>
      </c>
      <c r="E28" s="38">
        <f t="shared" ref="E28:E33" si="1">SUM(C28:D28)</f>
        <v>6000</v>
      </c>
    </row>
    <row r="29" spans="1:5" x14ac:dyDescent="0.25">
      <c r="A29" s="6" t="s">
        <v>53</v>
      </c>
      <c r="B29" s="7" t="s">
        <v>55</v>
      </c>
      <c r="C29" s="39">
        <v>0</v>
      </c>
      <c r="D29" s="39">
        <v>24070.35</v>
      </c>
      <c r="E29" s="38">
        <f t="shared" si="1"/>
        <v>24070.35</v>
      </c>
    </row>
    <row r="30" spans="1:5" x14ac:dyDescent="0.25">
      <c r="A30" s="6" t="s">
        <v>52</v>
      </c>
      <c r="B30" s="7" t="s">
        <v>58</v>
      </c>
      <c r="C30" s="39">
        <v>0</v>
      </c>
      <c r="D30" s="39">
        <v>7458.77</v>
      </c>
      <c r="E30" s="38">
        <f t="shared" si="1"/>
        <v>7458.77</v>
      </c>
    </row>
    <row r="31" spans="1:5" x14ac:dyDescent="0.25">
      <c r="A31" s="6" t="s">
        <v>54</v>
      </c>
      <c r="B31" s="7" t="s">
        <v>28</v>
      </c>
      <c r="C31" s="39">
        <v>0</v>
      </c>
      <c r="D31" s="39">
        <v>45000</v>
      </c>
      <c r="E31" s="38">
        <f t="shared" si="1"/>
        <v>45000</v>
      </c>
    </row>
    <row r="32" spans="1:5" x14ac:dyDescent="0.25">
      <c r="A32" s="6" t="s">
        <v>81</v>
      </c>
      <c r="B32" s="7" t="s">
        <v>45</v>
      </c>
      <c r="C32" s="39">
        <v>0</v>
      </c>
      <c r="D32" s="39">
        <v>8000</v>
      </c>
      <c r="E32" s="38">
        <f t="shared" si="1"/>
        <v>8000</v>
      </c>
    </row>
    <row r="33" spans="1:5" x14ac:dyDescent="0.25">
      <c r="A33" s="6" t="s">
        <v>82</v>
      </c>
      <c r="B33" s="7" t="s">
        <v>29</v>
      </c>
      <c r="C33" s="39">
        <v>0</v>
      </c>
      <c r="D33" s="39">
        <v>10000</v>
      </c>
      <c r="E33" s="38">
        <f t="shared" si="1"/>
        <v>10000</v>
      </c>
    </row>
    <row r="34" spans="1:5" x14ac:dyDescent="0.25">
      <c r="A34" s="6" t="s">
        <v>83</v>
      </c>
      <c r="B34" s="9" t="s">
        <v>18</v>
      </c>
      <c r="C34" s="39">
        <v>0</v>
      </c>
      <c r="D34" s="39">
        <v>15730</v>
      </c>
      <c r="E34" s="38">
        <f>SUM(C34:D34)</f>
        <v>15730</v>
      </c>
    </row>
    <row r="35" spans="1:5" x14ac:dyDescent="0.25">
      <c r="A35" s="6" t="s">
        <v>84</v>
      </c>
      <c r="B35" s="7" t="s">
        <v>73</v>
      </c>
      <c r="C35" s="39">
        <v>0</v>
      </c>
      <c r="D35" s="39">
        <v>12783.05</v>
      </c>
      <c r="E35" s="38">
        <f>SUM(C35:D35)</f>
        <v>12783.05</v>
      </c>
    </row>
    <row r="36" spans="1:5" x14ac:dyDescent="0.25">
      <c r="A36" s="6" t="s">
        <v>51</v>
      </c>
      <c r="B36" s="7" t="s">
        <v>25</v>
      </c>
      <c r="C36" s="39">
        <v>0</v>
      </c>
      <c r="D36" s="39">
        <v>11924.55</v>
      </c>
      <c r="E36" s="38">
        <f>SUM(C36:D36)</f>
        <v>11924.55</v>
      </c>
    </row>
    <row r="37" spans="1:5" x14ac:dyDescent="0.25">
      <c r="A37" s="37" t="s">
        <v>49</v>
      </c>
      <c r="B37" s="9" t="s">
        <v>19</v>
      </c>
      <c r="C37" s="8">
        <v>0</v>
      </c>
      <c r="D37" s="39">
        <v>18150</v>
      </c>
      <c r="E37" s="38">
        <f>SUM(C37:D37)</f>
        <v>18150</v>
      </c>
    </row>
    <row r="38" spans="1:5" x14ac:dyDescent="0.25">
      <c r="A38" s="47"/>
      <c r="B38" s="48"/>
      <c r="C38" s="18" t="s">
        <v>11</v>
      </c>
      <c r="D38" s="46">
        <f>SUM(D27:D37)</f>
        <v>206127.50999999998</v>
      </c>
      <c r="E38" s="49"/>
    </row>
    <row r="39" spans="1:5" ht="15.75" x14ac:dyDescent="0.25">
      <c r="A39" s="20"/>
      <c r="B39" s="21" t="s">
        <v>13</v>
      </c>
      <c r="C39" s="21"/>
      <c r="D39" s="22"/>
      <c r="E39" s="23">
        <f>D23+D38</f>
        <v>273905.05</v>
      </c>
    </row>
    <row r="40" spans="1:5" x14ac:dyDescent="0.25">
      <c r="A40" s="24"/>
      <c r="B40" s="24"/>
      <c r="C40" s="24"/>
      <c r="D40" s="25"/>
      <c r="E40" s="25"/>
    </row>
    <row r="41" spans="1:5" ht="15.75" x14ac:dyDescent="0.25">
      <c r="A41" s="24"/>
      <c r="B41" s="26" t="s">
        <v>3</v>
      </c>
      <c r="C41" s="24"/>
      <c r="D41" s="25"/>
      <c r="E41" s="25"/>
    </row>
    <row r="42" spans="1:5" x14ac:dyDescent="0.25">
      <c r="A42" s="24"/>
      <c r="B42" s="24"/>
      <c r="C42" s="24"/>
      <c r="D42" s="25"/>
      <c r="E42" s="25"/>
    </row>
    <row r="43" spans="1:5" x14ac:dyDescent="0.25">
      <c r="A43" s="54" t="s">
        <v>14</v>
      </c>
      <c r="B43" s="54"/>
      <c r="C43" s="54"/>
      <c r="D43" s="54"/>
      <c r="E43" s="54"/>
    </row>
    <row r="44" spans="1:5" x14ac:dyDescent="0.25">
      <c r="A44" s="2" t="s">
        <v>1</v>
      </c>
      <c r="B44" s="3" t="s">
        <v>2</v>
      </c>
      <c r="C44" s="2" t="s">
        <v>7</v>
      </c>
      <c r="D44" s="2" t="s">
        <v>8</v>
      </c>
      <c r="E44" s="2" t="s">
        <v>7</v>
      </c>
    </row>
    <row r="45" spans="1:5" x14ac:dyDescent="0.25">
      <c r="A45" s="4"/>
      <c r="B45" s="5"/>
      <c r="C45" s="4" t="s">
        <v>9</v>
      </c>
      <c r="D45" s="4"/>
      <c r="E45" s="4" t="s">
        <v>10</v>
      </c>
    </row>
    <row r="46" spans="1:5" x14ac:dyDescent="0.25">
      <c r="A46" s="37" t="s">
        <v>74</v>
      </c>
      <c r="B46" s="7" t="s">
        <v>75</v>
      </c>
      <c r="C46" s="8">
        <v>1000</v>
      </c>
      <c r="D46" s="50">
        <v>5000</v>
      </c>
      <c r="E46" s="40">
        <f>SUM(C46:D46)</f>
        <v>6000</v>
      </c>
    </row>
    <row r="47" spans="1:5" x14ac:dyDescent="0.25">
      <c r="A47" s="37" t="s">
        <v>48</v>
      </c>
      <c r="B47" s="7" t="s">
        <v>46</v>
      </c>
      <c r="C47" s="8">
        <v>1000</v>
      </c>
      <c r="D47" s="50">
        <v>30000</v>
      </c>
      <c r="E47" s="40">
        <f>SUM(C47:D47)</f>
        <v>31000</v>
      </c>
    </row>
    <row r="48" spans="1:5" x14ac:dyDescent="0.25">
      <c r="A48" s="6"/>
      <c r="B48" s="6"/>
      <c r="C48" s="18" t="s">
        <v>11</v>
      </c>
      <c r="D48" s="46">
        <f>SUM(D46:D47)</f>
        <v>35000</v>
      </c>
      <c r="E48" s="6"/>
    </row>
    <row r="49" spans="1:5" x14ac:dyDescent="0.25">
      <c r="A49" s="54" t="s">
        <v>12</v>
      </c>
      <c r="B49" s="54"/>
      <c r="C49" s="54"/>
      <c r="D49" s="54"/>
      <c r="E49" s="54"/>
    </row>
    <row r="50" spans="1:5" x14ac:dyDescent="0.25">
      <c r="A50" s="2" t="s">
        <v>1</v>
      </c>
      <c r="B50" s="3" t="s">
        <v>2</v>
      </c>
      <c r="C50" s="2" t="s">
        <v>7</v>
      </c>
      <c r="D50" s="2" t="s">
        <v>8</v>
      </c>
      <c r="E50" s="2" t="s">
        <v>7</v>
      </c>
    </row>
    <row r="51" spans="1:5" x14ac:dyDescent="0.25">
      <c r="A51" s="4"/>
      <c r="B51" s="5"/>
      <c r="C51" s="4" t="s">
        <v>9</v>
      </c>
      <c r="D51" s="4"/>
      <c r="E51" s="4" t="s">
        <v>10</v>
      </c>
    </row>
    <row r="52" spans="1:5" x14ac:dyDescent="0.25">
      <c r="A52" s="37" t="s">
        <v>64</v>
      </c>
      <c r="B52" s="7" t="s">
        <v>70</v>
      </c>
      <c r="C52" s="8">
        <v>0</v>
      </c>
      <c r="D52" s="39">
        <v>13612</v>
      </c>
      <c r="E52" s="39">
        <f>SUM(C52:D52)</f>
        <v>13612</v>
      </c>
    </row>
    <row r="53" spans="1:5" x14ac:dyDescent="0.25">
      <c r="A53" s="37" t="s">
        <v>65</v>
      </c>
      <c r="B53" s="9" t="s">
        <v>71</v>
      </c>
      <c r="C53" s="39">
        <v>0</v>
      </c>
      <c r="D53" s="39">
        <v>3000</v>
      </c>
      <c r="E53" s="39">
        <f t="shared" ref="E53:E56" si="2">SUM(C53:D53)</f>
        <v>3000</v>
      </c>
    </row>
    <row r="54" spans="1:5" x14ac:dyDescent="0.25">
      <c r="A54" s="37" t="s">
        <v>66</v>
      </c>
      <c r="B54" s="41" t="s">
        <v>76</v>
      </c>
      <c r="C54" s="39">
        <v>0</v>
      </c>
      <c r="D54" s="39">
        <v>6800</v>
      </c>
      <c r="E54" s="39">
        <f t="shared" si="2"/>
        <v>6800</v>
      </c>
    </row>
    <row r="55" spans="1:5" x14ac:dyDescent="0.25">
      <c r="A55" s="37" t="s">
        <v>67</v>
      </c>
      <c r="B55" s="41" t="s">
        <v>47</v>
      </c>
      <c r="C55" s="39">
        <v>0</v>
      </c>
      <c r="D55" s="39">
        <v>14500</v>
      </c>
      <c r="E55" s="39">
        <f t="shared" si="2"/>
        <v>14500</v>
      </c>
    </row>
    <row r="56" spans="1:5" x14ac:dyDescent="0.25">
      <c r="A56" s="37" t="s">
        <v>68</v>
      </c>
      <c r="B56" s="9" t="s">
        <v>72</v>
      </c>
      <c r="C56" s="39">
        <v>0</v>
      </c>
      <c r="D56" s="39">
        <v>6184.77</v>
      </c>
      <c r="E56" s="39">
        <f t="shared" si="2"/>
        <v>6184.77</v>
      </c>
    </row>
    <row r="57" spans="1:5" x14ac:dyDescent="0.25">
      <c r="A57" s="6"/>
      <c r="B57" s="6"/>
      <c r="C57" s="18" t="s">
        <v>11</v>
      </c>
      <c r="D57" s="46">
        <f>SUM(D52:D56)</f>
        <v>44096.770000000004</v>
      </c>
      <c r="E57" s="42"/>
    </row>
    <row r="58" spans="1:5" x14ac:dyDescent="0.25">
      <c r="A58" s="54" t="s">
        <v>23</v>
      </c>
      <c r="B58" s="54"/>
      <c r="C58" s="54"/>
      <c r="D58" s="54"/>
      <c r="E58" s="54"/>
    </row>
    <row r="59" spans="1:5" x14ac:dyDescent="0.25">
      <c r="A59" s="27" t="s">
        <v>1</v>
      </c>
      <c r="B59" s="27" t="s">
        <v>2</v>
      </c>
      <c r="C59" s="44" t="s">
        <v>59</v>
      </c>
      <c r="D59" s="44" t="s">
        <v>59</v>
      </c>
      <c r="E59" s="11"/>
    </row>
    <row r="60" spans="1:5" x14ac:dyDescent="0.25">
      <c r="A60" s="28"/>
      <c r="B60" s="28"/>
      <c r="C60" s="45" t="s">
        <v>60</v>
      </c>
      <c r="D60" s="45" t="s">
        <v>61</v>
      </c>
      <c r="E60" s="13"/>
    </row>
    <row r="61" spans="1:5" x14ac:dyDescent="0.25">
      <c r="A61" s="29" t="s">
        <v>24</v>
      </c>
      <c r="B61" s="17" t="s">
        <v>4</v>
      </c>
      <c r="C61" s="16">
        <v>326511.58</v>
      </c>
      <c r="D61" s="30">
        <v>194808.28</v>
      </c>
      <c r="E61" s="30">
        <f>SUM(C61:D61)</f>
        <v>521319.86</v>
      </c>
    </row>
    <row r="62" spans="1:5" x14ac:dyDescent="0.25">
      <c r="A62" s="31"/>
      <c r="B62" s="32"/>
      <c r="C62" s="18" t="s">
        <v>11</v>
      </c>
      <c r="D62" s="46">
        <f>SUM(D61)</f>
        <v>194808.28</v>
      </c>
      <c r="E62" s="33"/>
    </row>
    <row r="63" spans="1:5" ht="15.75" x14ac:dyDescent="0.25">
      <c r="A63" s="52" t="s">
        <v>15</v>
      </c>
      <c r="B63" s="53"/>
      <c r="C63" s="21"/>
      <c r="D63" s="22"/>
      <c r="E63" s="23">
        <f>SUM(D48+D57+D62)</f>
        <v>273905.05</v>
      </c>
    </row>
    <row r="66" spans="2:5" x14ac:dyDescent="0.25">
      <c r="B66" t="s">
        <v>80</v>
      </c>
      <c r="E66" s="43"/>
    </row>
    <row r="67" spans="2:5" x14ac:dyDescent="0.25">
      <c r="E67" s="51"/>
    </row>
    <row r="68" spans="2:5" x14ac:dyDescent="0.25">
      <c r="E68" s="43"/>
    </row>
  </sheetData>
  <mergeCells count="9">
    <mergeCell ref="A63:B63"/>
    <mergeCell ref="A43:E43"/>
    <mergeCell ref="A49:E49"/>
    <mergeCell ref="A1:C1"/>
    <mergeCell ref="B3:C3"/>
    <mergeCell ref="B5:C5"/>
    <mergeCell ref="A7:E7"/>
    <mergeCell ref="A58:E58"/>
    <mergeCell ref="A24:E24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Mª Angels Soley</cp:lastModifiedBy>
  <cp:lastPrinted>2018-06-18T09:37:34Z</cp:lastPrinted>
  <dcterms:created xsi:type="dcterms:W3CDTF">2017-06-27T09:24:17Z</dcterms:created>
  <dcterms:modified xsi:type="dcterms:W3CDTF">2018-06-18T09:38:55Z</dcterms:modified>
</cp:coreProperties>
</file>