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0EADA3ED-DED2-4F75-BE8A-FDF5641692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er semestre 2025" sheetId="1" r:id="rId1"/>
    <sheet name="2on semestre 2025" sheetId="3" r:id="rId2"/>
    <sheet name="Full2" sheetId="2" r:id="rId3"/>
  </sheets>
  <definedNames>
    <definedName name="_xlnm._FilterDatabase" localSheetId="2" hidden="1">Full2!$D$10:$E$13</definedName>
    <definedName name="_Hlk36738451" localSheetId="0">'1er semestre 2025'!$B$2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H19" i="1"/>
  <c r="F30" i="3" l="1"/>
  <c r="H30" i="3" l="1"/>
  <c r="I18" i="2" l="1"/>
  <c r="I20" i="2" s="1"/>
  <c r="H15" i="2"/>
  <c r="J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<sst xmlns="http://schemas.openxmlformats.org/spreadsheetml/2006/main" count="96" uniqueCount="65">
  <si>
    <t xml:space="preserve">                           CONTRACTE</t>
  </si>
  <si>
    <t>PYME</t>
  </si>
  <si>
    <t>IMPORT ADJUDICACIÓ SENSE IVA</t>
  </si>
  <si>
    <t>pyme</t>
  </si>
  <si>
    <t>si</t>
  </si>
  <si>
    <t>no</t>
  </si>
  <si>
    <t>NO PYME</t>
  </si>
  <si>
    <t>NO pyme</t>
  </si>
  <si>
    <t>DATA ADJUDICACIO</t>
  </si>
  <si>
    <t>SUMAR TOT</t>
  </si>
  <si>
    <t>IMPORT ADJUDICACIO</t>
  </si>
  <si>
    <t>TOTAL 2 IMPORTS</t>
  </si>
  <si>
    <t>DATA FORMALITZACIÓ</t>
  </si>
  <si>
    <t xml:space="preserve">      CODI EXPEDIENT </t>
  </si>
  <si>
    <t>NOM EMPRESA</t>
  </si>
  <si>
    <t>CIF EMPRESA</t>
  </si>
  <si>
    <t>(regla 3)</t>
  </si>
  <si>
    <t>PERCENTATGE MULTIPICAR IMPORT NO PYMES*100 I DIVIDIT IMPORT TOTAL de pyes i no pymes</t>
  </si>
  <si>
    <t>DATA FORMALITZACIÓ2</t>
  </si>
  <si>
    <t xml:space="preserve"> 100% VOLUM</t>
  </si>
  <si>
    <t>IMPORT ADJUDICACIÓ SENSE IVA2</t>
  </si>
  <si>
    <t>01040604/2024/26</t>
  </si>
  <si>
    <t>SERVEI de seguiment energètic i de funcionament de les instal·lacions i xarxes de calor amb biomassa de l’Ajuntament de Sant Pere de Ribes</t>
  </si>
  <si>
    <t>SUNO Enginyeria de Serveis Energètics, SCCLP</t>
  </si>
  <si>
    <t>F55246516</t>
  </si>
  <si>
    <t>01040604/2024/22</t>
  </si>
  <si>
    <t>SERVEI DE COORDINACIÓ I CONSERGERIA DEL RECINTE DEL PAVELLÓ POLIESPORTIU MUNICIPAL DE LES ROQUETES</t>
  </si>
  <si>
    <t>Seraf Garraf, S.L.</t>
  </si>
  <si>
    <t>B 43673680</t>
  </si>
  <si>
    <t>01040604/2024/19</t>
  </si>
  <si>
    <t>SERVEI BASAT EN UN MODEL DE “CLOUD COMPUTING” PEL SUBMINISTRAMENT D’UNA PLATAFORMA AL NÚVOL I LES SERVEIS RELACIONATS PER L’EXPLOTACIÓ DE DETERMINATS SERVEIS D’ALLOTJAMENT D’APLICACIONS WEB</t>
  </si>
  <si>
    <t>Claranet, S.A.U</t>
  </si>
  <si>
    <t>A61129086</t>
  </si>
  <si>
    <t>01040604/2024/30</t>
  </si>
  <si>
    <t>SERVEI DE GESTIÓ DEL PROGRAMA PER BENESTAR EMOCIONAL PER A LA INFÀNCIA I ADOLESCÈNCIA I LES FAMÍLIES</t>
  </si>
  <si>
    <t>EDUVIC, SCCL</t>
  </si>
  <si>
    <t>F60709896</t>
  </si>
  <si>
    <t>01040604/2024/24</t>
  </si>
  <si>
    <t>SERVEI  PER LA PRESTACIÓ DEL SERVEI D’ATENCIÓ PSICOLÒGICA QUE ES REALITZA AL SERVEI D’INFORMACIÓ I ATENCIÓ A LES DONES, EN ENDAVANT SIAD</t>
  </si>
  <si>
    <t xml:space="preserve">INSTITUT PSICOLOGIC ARRELS, SLP </t>
  </si>
  <si>
    <t>B67044503</t>
  </si>
  <si>
    <t>01040604/2024/21</t>
  </si>
  <si>
    <t>01040604/2024/31</t>
  </si>
  <si>
    <t>Servei de gestió i manteniment del programari de suport al control de qualitat del servei públic de neteja viària, recollida de residus voluminosos i abocaments incontrolats del municipi de Sant Pere de Ribes</t>
  </si>
  <si>
    <t>QUERY, CONSULTING &amp; SOFTWARE, S.L.</t>
  </si>
  <si>
    <t>B59664342</t>
  </si>
  <si>
    <t>SERVEI, PEL MANTENIMENT I REPARACIÓ DE LA FLOTA DE VEHICLES DE L’AJUNTAMENT DE SANT PERE DE RIBES DE L’ÀREA D’OBRES I JARDINERIA DEL DEPARTAMENT D’ESPAI PÚBLIC, de l’àrea d’Urbanisme i de l’àrea de Serveis Socials</t>
  </si>
  <si>
    <t>AUTOPLAMEC, S.L.</t>
  </si>
  <si>
    <t>B60216983</t>
  </si>
  <si>
    <t>01040604/2024/11</t>
  </si>
  <si>
    <t>SERVEI  DE LA PRESTACIÓ DEL SERVEI DE COORDINACIÓ I CONSERGERIA DEL RECINTE DEL CAMP MUNICIPAL DE FUTBOL DE LES ROQUETES</t>
  </si>
  <si>
    <t>G59816116</t>
  </si>
  <si>
    <t>Club Penya Jove de Les Roquetes</t>
  </si>
  <si>
    <t>01040604/2024/28</t>
  </si>
  <si>
    <t>SERVEI DE PUNTS D’ATENCIÓ I PREVENCIÓ DE VIOLÈNCIES MASCLISTES I LGBTIFÒBIQUES DEL MUNICIPI SANT PERE DE  RIBES</t>
  </si>
  <si>
    <t>IQEMBU SL</t>
  </si>
  <si>
    <t>B42953208</t>
  </si>
  <si>
    <t>B66368770</t>
  </si>
  <si>
    <t>GASTRONOMIA DE PROXIMITAT,S.L.</t>
  </si>
  <si>
    <t>SERVEI DE LA GESTIÓ INTEGRAL DE L’ORGANITZACIÓ DELS SERVEIS I SUBMINISTRAMENTS NECESSARIS PEL MUNTATGE I DESENVOLUPAMENT DE LA FIRA DEL MERCAT DEL CAVA I DE LA TAPA QUE CADA ANY SE CELEBRA EN EL NUCLI URBÀ DE LES ROQUETES.</t>
  </si>
  <si>
    <t>01040604/2024/29</t>
  </si>
  <si>
    <t>01040604/2025/6</t>
  </si>
  <si>
    <t>NEGOCIAT SENSE PUBLICITAT PER A L’ADJUDICACIÓ DEL CONTRACTE DE SERVEI DE LES PISCINES EXTERIORS D’ESTIU DE RIBES TEMPORADA ESPORTIVA 2025 i 2026</t>
  </si>
  <si>
    <t>SERAF GARRAF S.L</t>
  </si>
  <si>
    <t>B43673680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</si>
</sst>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wrapText="1"/>
    </xf>
    <xf numFmtId="164" fontId="0" fillId="2" borderId="1" xfId="0" applyNumberFormat="1" applyFill="1" applyBorder="1"/>
    <xf numFmtId="164" fontId="0" fillId="2" borderId="0" xfId="0" applyNumberFormat="1" applyFill="1"/>
    <xf numFmtId="164" fontId="0" fillId="0" borderId="0" xfId="0" applyNumberFormat="1"/>
    <xf numFmtId="14" fontId="1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14" fontId="1" fillId="2" borderId="4" xfId="0" applyNumberFormat="1" applyFont="1" applyFill="1" applyBorder="1"/>
    <xf numFmtId="164" fontId="0" fillId="2" borderId="5" xfId="0" applyNumberFormat="1" applyFill="1" applyBorder="1"/>
    <xf numFmtId="14" fontId="3" fillId="0" borderId="1" xfId="0" applyNumberFormat="1" applyFont="1" applyBorder="1"/>
    <xf numFmtId="14" fontId="1" fillId="0" borderId="1" xfId="0" applyNumberFormat="1" applyFont="1" applyBorder="1"/>
    <xf numFmtId="0" fontId="4" fillId="0" borderId="1" xfId="0" applyFont="1" applyBorder="1"/>
    <xf numFmtId="0" fontId="8" fillId="2" borderId="1" xfId="0" applyFont="1" applyFill="1" applyBorder="1" applyAlignment="1">
      <alignment wrapText="1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13" fillId="2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11" fillId="0" borderId="1" xfId="0" applyFont="1" applyBorder="1" applyAlignment="1">
      <alignment horizontal="justify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" fontId="3" fillId="0" borderId="4" xfId="0" applyNumberFormat="1" applyFont="1" applyBorder="1"/>
    <xf numFmtId="0" fontId="1" fillId="0" borderId="4" xfId="0" applyFont="1" applyBorder="1"/>
    <xf numFmtId="4" fontId="2" fillId="0" borderId="0" xfId="0" applyNumberFormat="1" applyFont="1"/>
    <xf numFmtId="164" fontId="2" fillId="0" borderId="0" xfId="0" applyNumberFormat="1" applyFont="1"/>
    <xf numFmtId="4" fontId="1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11" fillId="0" borderId="0" xfId="0" applyFont="1" applyAlignment="1">
      <alignment horizontal="justify" vertical="center"/>
    </xf>
    <xf numFmtId="4" fontId="3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justify" vertical="center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14" fontId="3" fillId="2" borderId="1" xfId="0" applyNumberFormat="1" applyFont="1" applyFill="1" applyBorder="1"/>
    <xf numFmtId="0" fontId="11" fillId="0" borderId="0" xfId="0" applyFont="1" applyAlignment="1">
      <alignment wrapText="1"/>
    </xf>
    <xf numFmtId="4" fontId="14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15" fillId="2" borderId="4" xfId="0" applyFont="1" applyFill="1" applyBorder="1"/>
    <xf numFmtId="0" fontId="11" fillId="2" borderId="4" xfId="0" applyFont="1" applyFill="1" applyBorder="1" applyAlignment="1">
      <alignment wrapText="1"/>
    </xf>
    <xf numFmtId="0" fontId="15" fillId="2" borderId="3" xfId="0" applyFont="1" applyFill="1" applyBorder="1"/>
    <xf numFmtId="0" fontId="1" fillId="2" borderId="3" xfId="0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4" fontId="3" fillId="0" borderId="4" xfId="0" applyNumberFormat="1" applyFont="1" applyBorder="1"/>
    <xf numFmtId="164" fontId="0" fillId="0" borderId="5" xfId="0" applyNumberFormat="1" applyBorder="1"/>
    <xf numFmtId="14" fontId="3" fillId="0" borderId="4" xfId="0" applyNumberFormat="1" applyFont="1" applyBorder="1" applyAlignment="1">
      <alignment horizontal="right"/>
    </xf>
    <xf numFmtId="4" fontId="8" fillId="2" borderId="1" xfId="0" applyNumberFormat="1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" fillId="0" borderId="9" xfId="0" applyFon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10" xfId="0" applyBorder="1"/>
    <xf numFmtId="0" fontId="1" fillId="0" borderId="2" xfId="0" applyFont="1" applyBorder="1"/>
    <xf numFmtId="0" fontId="11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/>
    <xf numFmtId="164" fontId="2" fillId="0" borderId="1" xfId="0" applyNumberFormat="1" applyFont="1" applyBorder="1"/>
    <xf numFmtId="14" fontId="1" fillId="2" borderId="6" xfId="0" applyNumberFormat="1" applyFont="1" applyFill="1" applyBorder="1"/>
    <xf numFmtId="14" fontId="3" fillId="0" borderId="6" xfId="0" applyNumberFormat="1" applyFont="1" applyBorder="1"/>
    <xf numFmtId="14" fontId="1" fillId="0" borderId="6" xfId="0" applyNumberFormat="1" applyFont="1" applyBorder="1"/>
    <xf numFmtId="0" fontId="1" fillId="2" borderId="2" xfId="0" applyFont="1" applyFill="1" applyBorder="1"/>
    <xf numFmtId="0" fontId="9" fillId="2" borderId="1" xfId="0" applyFont="1" applyFill="1" applyBorder="1" applyAlignment="1">
      <alignment wrapText="1"/>
    </xf>
    <xf numFmtId="0" fontId="1" fillId="2" borderId="7" xfId="0" applyFont="1" applyFill="1" applyBorder="1"/>
    <xf numFmtId="0" fontId="11" fillId="0" borderId="4" xfId="0" applyFont="1" applyBorder="1" applyAlignment="1">
      <alignment wrapText="1"/>
    </xf>
    <xf numFmtId="16" fontId="3" fillId="2" borderId="4" xfId="0" applyNumberFormat="1" applyFont="1" applyFill="1" applyBorder="1"/>
    <xf numFmtId="14" fontId="1" fillId="2" borderId="3" xfId="0" applyNumberFormat="1" applyFont="1" applyFill="1" applyBorder="1"/>
    <xf numFmtId="4" fontId="17" fillId="2" borderId="1" xfId="0" applyNumberFormat="1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</cellXfs>
  <cellStyles count="1">
    <cellStyle name="Normal" xfId="0" builtinId="0"/>
  </cellStyles>
  <dxfs count="26">
    <dxf>
      <font>
        <b/>
      </font>
      <fill>
        <patternFill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numFmt numFmtId="21" formatCode="dd\-mmm"/>
      <fill>
        <patternFill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</dxf>
    <dxf>
      <font>
        <b/>
      </font>
      <numFmt numFmtId="21" formatCode="dd\-mmm"/>
      <fill>
        <patternFill>
          <fgColor indexed="64"/>
          <bgColor theme="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5" displayName="Tabla135" ref="A1:J18" totalsRowShown="0" dataDxfId="25">
  <autoFilter ref="A1:J18" xr:uid="{00000000-0009-0000-0100-000002000000}"/>
  <tableColumns count="10">
    <tableColumn id="1" xr3:uid="{00000000-0010-0000-0000-000001000000}" name="      CODI EXPEDIENT " dataDxfId="24"/>
    <tableColumn id="6" xr3:uid="{00000000-0010-0000-0000-000006000000}" name="                           CONTRACTE" dataDxfId="23"/>
    <tableColumn id="3" xr3:uid="{00000000-0010-0000-0000-000003000000}" name="NOM EMPRESA" dataDxfId="22"/>
    <tableColumn id="5" xr3:uid="{00000000-0010-0000-0000-000005000000}" name="CIF EMPRESA" dataDxfId="21"/>
    <tableColumn id="11" xr3:uid="{00000000-0010-0000-0000-00000B000000}" name="NO PYME" dataDxfId="20"/>
    <tableColumn id="12" xr3:uid="{00000000-0010-0000-0000-00000C000000}" name="IMPORT ADJUDICACIÓ SENSE IVA" dataDxfId="19"/>
    <tableColumn id="10" xr3:uid="{00000000-0010-0000-0000-00000A000000}" name="PYME" dataDxfId="18"/>
    <tableColumn id="16" xr3:uid="{00000000-0010-0000-0000-000010000000}" name="IMPORT ADJUDICACIÓ SENSE IVA2" dataDxfId="17"/>
    <tableColumn id="14" xr3:uid="{00000000-0010-0000-0000-00000E000000}" name="DATA ADJUDICACIO" dataDxfId="16"/>
    <tableColumn id="2" xr3:uid="{00000000-0010-0000-0000-000002000000}" name="DATA FORMALITZACIÓ2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52" displayName="Tabla1352" ref="A1:J14" totalsRowShown="0" headerRowDxfId="14" dataDxfId="12" headerRowBorderDxfId="13" tableBorderDxfId="11" totalsRowBorderDxfId="10">
  <autoFilter ref="A1:J14" xr:uid="{00000000-0009-0000-0100-000001000000}"/>
  <tableColumns count="10">
    <tableColumn id="1" xr3:uid="{00000000-0010-0000-0100-000001000000}" name="      CODI EXPEDIENT " dataDxfId="9"/>
    <tableColumn id="6" xr3:uid="{00000000-0010-0000-0100-000006000000}" name="                           CONTRACTE" dataDxfId="8"/>
    <tableColumn id="3" xr3:uid="{00000000-0010-0000-0100-000003000000}" name="NOM EMPRESA" dataDxfId="7"/>
    <tableColumn id="5" xr3:uid="{00000000-0010-0000-0100-000005000000}" name="CIF EMPRESA" dataDxfId="6"/>
    <tableColumn id="11" xr3:uid="{00000000-0010-0000-0100-00000B000000}" name="NO PYME" dataDxfId="5"/>
    <tableColumn id="12" xr3:uid="{00000000-0010-0000-0100-00000C000000}" name="IMPORT ADJUDICACIO" dataDxfId="4"/>
    <tableColumn id="10" xr3:uid="{00000000-0010-0000-0100-00000A000000}" name="PYME" dataDxfId="3"/>
    <tableColumn id="16" xr3:uid="{00000000-0010-0000-0100-000010000000}" name="IMPORT ADJUDICACIÓ SENSE IVA" dataDxfId="2"/>
    <tableColumn id="14" xr3:uid="{00000000-0010-0000-0100-00000E000000}" name="DATA ADJUDICACIO" dataDxfId="1"/>
    <tableColumn id="2" xr3:uid="{00000000-0010-0000-0100-000002000000}" name="DATA FORMALITZACIÓ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view="pageLayout" topLeftCell="A7" zoomScale="60" zoomScaleNormal="80" zoomScalePageLayoutView="60" workbookViewId="0">
      <selection activeCell="H5" sqref="H5"/>
    </sheetView>
  </sheetViews>
  <sheetFormatPr defaultColWidth="9.1796875" defaultRowHeight="14.5" x14ac:dyDescent="0.35"/>
  <cols>
    <col min="1" max="1" width="20.1796875" style="3" customWidth="1"/>
    <col min="2" max="2" width="34.7265625" style="2" customWidth="1"/>
    <col min="3" max="3" width="20.1796875" style="2" customWidth="1"/>
    <col min="4" max="4" width="14.7265625" style="2" customWidth="1"/>
    <col min="5" max="5" width="15.26953125" style="2" customWidth="1"/>
    <col min="6" max="6" width="18.26953125" style="2" customWidth="1"/>
    <col min="7" max="7" width="15" style="1" customWidth="1"/>
    <col min="8" max="8" width="19.54296875" style="20" customWidth="1"/>
    <col min="9" max="9" width="20.81640625" bestFit="1" customWidth="1"/>
    <col min="10" max="10" width="22.54296875" bestFit="1" customWidth="1"/>
  </cols>
  <sheetData>
    <row r="1" spans="1:10" ht="39.75" customHeight="1" x14ac:dyDescent="0.35">
      <c r="A1" s="10" t="s">
        <v>13</v>
      </c>
      <c r="B1" s="9" t="s">
        <v>0</v>
      </c>
      <c r="C1" s="9" t="s">
        <v>14</v>
      </c>
      <c r="D1" s="9" t="s">
        <v>15</v>
      </c>
      <c r="E1" s="9" t="s">
        <v>6</v>
      </c>
      <c r="F1" s="9" t="s">
        <v>2</v>
      </c>
      <c r="G1" s="8" t="s">
        <v>1</v>
      </c>
      <c r="H1" s="16" t="s">
        <v>20</v>
      </c>
      <c r="I1" s="5" t="s">
        <v>8</v>
      </c>
      <c r="J1" s="5" t="s">
        <v>18</v>
      </c>
    </row>
    <row r="2" spans="1:10" s="12" customFormat="1" x14ac:dyDescent="0.35">
      <c r="A2" s="3"/>
      <c r="B2" s="38"/>
      <c r="C2" s="9"/>
      <c r="D2" s="9"/>
      <c r="E2" s="9"/>
      <c r="F2" s="50"/>
      <c r="G2" s="46"/>
      <c r="H2" s="51"/>
      <c r="I2" s="22"/>
      <c r="J2" s="21"/>
    </row>
    <row r="3" spans="1:10" s="12" customFormat="1" ht="46" x14ac:dyDescent="0.35">
      <c r="A3" s="9" t="s">
        <v>21</v>
      </c>
      <c r="B3" s="55" t="s">
        <v>22</v>
      </c>
      <c r="C3" s="9" t="s">
        <v>23</v>
      </c>
      <c r="D3" s="9" t="s">
        <v>24</v>
      </c>
      <c r="E3" s="9"/>
      <c r="F3" s="51"/>
      <c r="G3" s="9" t="s">
        <v>1</v>
      </c>
      <c r="H3" s="51">
        <v>25264.1</v>
      </c>
      <c r="I3" s="22">
        <v>45653</v>
      </c>
      <c r="J3" s="21">
        <v>45673</v>
      </c>
    </row>
    <row r="4" spans="1:10" s="12" customFormat="1" ht="58" x14ac:dyDescent="0.35">
      <c r="A4" s="9" t="s">
        <v>25</v>
      </c>
      <c r="B4" s="9" t="s">
        <v>26</v>
      </c>
      <c r="C4" s="9" t="s">
        <v>27</v>
      </c>
      <c r="D4" s="9" t="s">
        <v>28</v>
      </c>
      <c r="E4" s="9"/>
      <c r="F4" s="9"/>
      <c r="G4" s="9" t="s">
        <v>1</v>
      </c>
      <c r="H4" s="51">
        <v>74396.100000000006</v>
      </c>
      <c r="I4" s="22">
        <v>45653</v>
      </c>
      <c r="J4" s="21">
        <v>45687</v>
      </c>
    </row>
    <row r="5" spans="1:10" s="12" customFormat="1" ht="111.65" customHeight="1" x14ac:dyDescent="0.35">
      <c r="A5" s="10" t="s">
        <v>29</v>
      </c>
      <c r="B5" s="9" t="s">
        <v>30</v>
      </c>
      <c r="C5" s="9" t="s">
        <v>31</v>
      </c>
      <c r="D5" s="9" t="s">
        <v>32</v>
      </c>
      <c r="E5" s="9"/>
      <c r="F5" s="52"/>
      <c r="G5" s="9" t="s">
        <v>1</v>
      </c>
      <c r="H5" s="53">
        <v>9658.32</v>
      </c>
      <c r="I5" s="33">
        <v>45734</v>
      </c>
      <c r="J5" s="33">
        <v>45742</v>
      </c>
    </row>
    <row r="6" spans="1:10" s="12" customFormat="1" ht="58" x14ac:dyDescent="0.35">
      <c r="A6" s="49" t="s">
        <v>33</v>
      </c>
      <c r="B6" s="9" t="s">
        <v>34</v>
      </c>
      <c r="C6" s="9" t="s">
        <v>35</v>
      </c>
      <c r="D6" s="9" t="s">
        <v>36</v>
      </c>
      <c r="E6" s="46"/>
      <c r="F6" s="47"/>
      <c r="G6" s="9" t="s">
        <v>1</v>
      </c>
      <c r="H6" s="48">
        <v>133700</v>
      </c>
      <c r="I6" s="33">
        <v>45734</v>
      </c>
      <c r="J6" s="33">
        <v>45742</v>
      </c>
    </row>
    <row r="7" spans="1:10" s="12" customFormat="1" ht="58.5" x14ac:dyDescent="0.35">
      <c r="A7" s="10" t="s">
        <v>37</v>
      </c>
      <c r="B7" s="63" t="s">
        <v>38</v>
      </c>
      <c r="C7" s="9" t="s">
        <v>39</v>
      </c>
      <c r="D7" s="9" t="s">
        <v>40</v>
      </c>
      <c r="E7" s="9"/>
      <c r="F7" s="40"/>
      <c r="G7" s="9" t="s">
        <v>1</v>
      </c>
      <c r="H7" s="41">
        <v>40500</v>
      </c>
      <c r="I7" s="33">
        <v>45741</v>
      </c>
      <c r="J7" s="29">
        <v>45748</v>
      </c>
    </row>
    <row r="8" spans="1:10" s="12" customFormat="1" ht="81.5" x14ac:dyDescent="0.35">
      <c r="A8" s="10" t="s">
        <v>41</v>
      </c>
      <c r="B8" s="63" t="s">
        <v>43</v>
      </c>
      <c r="C8" s="42" t="s">
        <v>44</v>
      </c>
      <c r="D8" s="43" t="s">
        <v>45</v>
      </c>
      <c r="E8" s="9"/>
      <c r="F8" s="9"/>
      <c r="G8" s="9" t="s">
        <v>1</v>
      </c>
      <c r="H8" s="44">
        <v>21000</v>
      </c>
      <c r="I8" s="33">
        <v>45769</v>
      </c>
      <c r="J8" s="33">
        <v>45772</v>
      </c>
    </row>
    <row r="9" spans="1:10" s="12" customFormat="1" ht="107.5" customHeight="1" x14ac:dyDescent="0.35">
      <c r="A9" s="10" t="s">
        <v>42</v>
      </c>
      <c r="B9" s="55" t="s">
        <v>46</v>
      </c>
      <c r="C9" s="42" t="s">
        <v>47</v>
      </c>
      <c r="D9" s="43" t="s">
        <v>48</v>
      </c>
      <c r="E9" s="9"/>
      <c r="F9" s="9"/>
      <c r="G9" s="9" t="s">
        <v>1</v>
      </c>
      <c r="H9" s="44">
        <v>54545.46</v>
      </c>
      <c r="I9" s="33">
        <v>45741</v>
      </c>
      <c r="J9" s="29">
        <v>45771</v>
      </c>
    </row>
    <row r="10" spans="1:10" s="12" customFormat="1" ht="57.5" x14ac:dyDescent="0.35">
      <c r="A10" s="10" t="s">
        <v>49</v>
      </c>
      <c r="B10" s="55" t="s">
        <v>50</v>
      </c>
      <c r="C10" s="42" t="s">
        <v>52</v>
      </c>
      <c r="D10" s="43" t="s">
        <v>51</v>
      </c>
      <c r="E10" s="9"/>
      <c r="F10" s="40"/>
      <c r="G10" s="9" t="s">
        <v>1</v>
      </c>
      <c r="H10" s="54">
        <v>39647.4</v>
      </c>
      <c r="I10" s="33">
        <v>45748</v>
      </c>
      <c r="J10" s="29">
        <v>45779</v>
      </c>
    </row>
    <row r="11" spans="1:10" s="12" customFormat="1" ht="99.75" customHeight="1" x14ac:dyDescent="0.35">
      <c r="A11" s="10" t="s">
        <v>53</v>
      </c>
      <c r="B11" s="45" t="s">
        <v>54</v>
      </c>
      <c r="C11" s="43" t="s">
        <v>55</v>
      </c>
      <c r="D11" s="9" t="s">
        <v>56</v>
      </c>
      <c r="E11" s="9"/>
      <c r="F11" s="40"/>
      <c r="G11" s="9" t="s">
        <v>1</v>
      </c>
      <c r="H11" s="41">
        <v>34000</v>
      </c>
      <c r="I11" s="33">
        <v>45776</v>
      </c>
      <c r="J11" s="29">
        <v>45786</v>
      </c>
    </row>
    <row r="12" spans="1:10" s="12" customFormat="1" ht="89.25" customHeight="1" x14ac:dyDescent="0.35">
      <c r="A12" s="10" t="s">
        <v>60</v>
      </c>
      <c r="B12" s="45" t="s">
        <v>59</v>
      </c>
      <c r="C12" s="6" t="s">
        <v>58</v>
      </c>
      <c r="D12" s="39" t="s">
        <v>57</v>
      </c>
      <c r="E12" s="39"/>
      <c r="F12" s="39"/>
      <c r="G12" s="9" t="s">
        <v>1</v>
      </c>
      <c r="H12" s="41">
        <v>59000</v>
      </c>
      <c r="I12" s="33">
        <v>45755</v>
      </c>
      <c r="J12" s="29">
        <v>45786</v>
      </c>
    </row>
    <row r="13" spans="1:10" s="12" customFormat="1" ht="69" x14ac:dyDescent="0.35">
      <c r="A13" s="82" t="s">
        <v>61</v>
      </c>
      <c r="B13" s="55" t="s">
        <v>62</v>
      </c>
      <c r="C13" s="6" t="s">
        <v>63</v>
      </c>
      <c r="D13" s="6" t="s">
        <v>64</v>
      </c>
      <c r="E13" s="6"/>
      <c r="F13" s="84"/>
      <c r="G13" s="6" t="s">
        <v>1</v>
      </c>
      <c r="H13" s="85">
        <v>148361.48000000001</v>
      </c>
      <c r="I13" s="33">
        <v>45818</v>
      </c>
      <c r="J13" s="86">
        <v>45838</v>
      </c>
    </row>
    <row r="14" spans="1:10" s="12" customFormat="1" x14ac:dyDescent="0.35">
      <c r="A14" s="10"/>
      <c r="B14" s="57"/>
      <c r="C14" s="9"/>
      <c r="D14" s="9"/>
      <c r="E14" s="58"/>
      <c r="F14" s="59"/>
      <c r="G14" s="60"/>
      <c r="H14" s="56"/>
      <c r="I14" s="33"/>
      <c r="J14" s="33"/>
    </row>
    <row r="15" spans="1:10" s="12" customFormat="1" x14ac:dyDescent="0.35">
      <c r="A15" s="10"/>
      <c r="B15" s="55"/>
      <c r="C15" s="9"/>
      <c r="D15" s="9"/>
      <c r="E15" s="9"/>
      <c r="F15" s="40"/>
      <c r="G15" s="9"/>
      <c r="H15" s="56"/>
      <c r="I15" s="33"/>
      <c r="J15" s="33"/>
    </row>
    <row r="16" spans="1:10" s="12" customFormat="1" x14ac:dyDescent="0.35">
      <c r="A16" s="10"/>
      <c r="B16" s="63"/>
      <c r="C16" s="61"/>
      <c r="D16" s="61"/>
      <c r="E16" s="9"/>
      <c r="F16" s="64"/>
      <c r="G16" s="6"/>
      <c r="H16" s="65"/>
      <c r="I16" s="33"/>
      <c r="J16" s="62"/>
    </row>
    <row r="17" spans="1:10" s="12" customFormat="1" x14ac:dyDescent="0.35">
      <c r="A17" s="66"/>
      <c r="B17" s="67"/>
      <c r="C17" s="26"/>
      <c r="D17" s="26"/>
      <c r="E17" s="6"/>
      <c r="F17" s="6"/>
      <c r="G17" s="9"/>
      <c r="H17" s="71"/>
      <c r="I17" s="72"/>
      <c r="J17" s="31"/>
    </row>
    <row r="18" spans="1:10" s="12" customFormat="1" x14ac:dyDescent="0.35">
      <c r="A18" s="68"/>
      <c r="B18" s="63"/>
      <c r="C18" s="26"/>
      <c r="D18" s="26"/>
      <c r="E18" s="69"/>
      <c r="F18" s="69"/>
      <c r="G18" s="9"/>
      <c r="H18" s="17"/>
      <c r="I18" s="74"/>
      <c r="J18" s="74"/>
    </row>
    <row r="19" spans="1:10" x14ac:dyDescent="0.35">
      <c r="A19" s="10"/>
      <c r="B19" s="9"/>
      <c r="C19" s="9"/>
      <c r="D19" s="9"/>
      <c r="E19" s="9" t="s">
        <v>6</v>
      </c>
      <c r="F19" s="70">
        <f>SUM(F2:F18)</f>
        <v>0</v>
      </c>
      <c r="G19" s="9" t="s">
        <v>1</v>
      </c>
      <c r="H19" s="73">
        <f>SUM(H2:H18)</f>
        <v>640072.8600000001</v>
      </c>
    </row>
    <row r="21" spans="1:10" x14ac:dyDescent="0.35">
      <c r="H21" s="37" t="s">
        <v>19</v>
      </c>
    </row>
    <row r="26" spans="1:10" x14ac:dyDescent="0.35">
      <c r="E26" s="1"/>
    </row>
  </sheetData>
  <pageMargins left="0.7" right="0.7" top="1.0665509259259258" bottom="0.75" header="0.3" footer="0.3"/>
  <pageSetup paperSize="8" scale="95" fitToHeight="0" orientation="landscape" r:id="rId1"/>
  <headerFooter>
    <oddHeader>&amp;L&amp;"-,Negreta"&amp;16Llistat del primer semestre de 2025 amb el volum de facturació d'empreses segons la tipologia d'empresa (PIME o no)&amp;R&amp;G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="115" zoomScaleNormal="115" workbookViewId="0">
      <selection activeCell="B8" sqref="B8"/>
    </sheetView>
  </sheetViews>
  <sheetFormatPr defaultColWidth="9.1796875" defaultRowHeight="14.5" x14ac:dyDescent="0.35"/>
  <cols>
    <col min="1" max="1" width="20.1796875" style="3" customWidth="1"/>
    <col min="2" max="2" width="34.7265625" style="2" customWidth="1"/>
    <col min="3" max="3" width="20.1796875" style="2" customWidth="1"/>
    <col min="4" max="4" width="14.7265625" style="2" customWidth="1"/>
    <col min="5" max="5" width="15.26953125" style="2" customWidth="1"/>
    <col min="6" max="6" width="18.26953125" style="2" customWidth="1"/>
    <col min="7" max="7" width="15" style="1" customWidth="1"/>
    <col min="8" max="8" width="19.54296875" style="20" customWidth="1"/>
    <col min="9" max="9" width="20.81640625" bestFit="1" customWidth="1"/>
    <col min="10" max="10" width="22.54296875" bestFit="1" customWidth="1"/>
  </cols>
  <sheetData>
    <row r="1" spans="1:10" ht="29" x14ac:dyDescent="0.35">
      <c r="A1" s="77" t="s">
        <v>13</v>
      </c>
      <c r="B1" s="78" t="s">
        <v>0</v>
      </c>
      <c r="C1" s="78" t="s">
        <v>14</v>
      </c>
      <c r="D1" s="78" t="s">
        <v>15</v>
      </c>
      <c r="E1" s="78" t="s">
        <v>6</v>
      </c>
      <c r="F1" s="78" t="s">
        <v>10</v>
      </c>
      <c r="G1" s="79" t="s">
        <v>1</v>
      </c>
      <c r="H1" s="73" t="s">
        <v>2</v>
      </c>
      <c r="I1" s="80" t="s">
        <v>8</v>
      </c>
      <c r="J1" s="81" t="s">
        <v>12</v>
      </c>
    </row>
    <row r="2" spans="1:10" s="12" customFormat="1" x14ac:dyDescent="0.35">
      <c r="A2" s="82"/>
      <c r="B2" s="55"/>
      <c r="C2" s="6"/>
      <c r="D2" s="6"/>
      <c r="E2" s="6"/>
      <c r="F2" s="84"/>
      <c r="G2" s="6"/>
      <c r="H2" s="85"/>
      <c r="I2" s="33"/>
      <c r="J2" s="86"/>
    </row>
    <row r="3" spans="1:10" s="12" customFormat="1" x14ac:dyDescent="0.35">
      <c r="A3" s="82"/>
      <c r="B3" s="83"/>
      <c r="C3" s="6"/>
      <c r="D3" s="6"/>
      <c r="E3" s="6"/>
      <c r="F3" s="6"/>
      <c r="G3" s="6"/>
      <c r="H3" s="85"/>
      <c r="I3" s="33"/>
      <c r="J3" s="87"/>
    </row>
    <row r="4" spans="1:10" s="12" customFormat="1" x14ac:dyDescent="0.35">
      <c r="A4" s="82"/>
      <c r="B4" s="83"/>
      <c r="C4" s="6"/>
      <c r="D4" s="6"/>
      <c r="E4" s="6"/>
      <c r="F4" s="25"/>
      <c r="G4" s="6"/>
      <c r="H4" s="85"/>
      <c r="I4" s="33"/>
      <c r="J4" s="88"/>
    </row>
    <row r="5" spans="1:10" s="12" customFormat="1" x14ac:dyDescent="0.35">
      <c r="A5" s="82"/>
      <c r="B5" s="83"/>
      <c r="C5" s="6"/>
      <c r="D5" s="6"/>
      <c r="E5" s="6"/>
      <c r="F5" s="6"/>
      <c r="G5" s="6"/>
      <c r="H5" s="17"/>
      <c r="I5" s="33"/>
      <c r="J5" s="88"/>
    </row>
    <row r="6" spans="1:10" s="12" customFormat="1" x14ac:dyDescent="0.35">
      <c r="A6" s="82"/>
      <c r="B6" s="83"/>
      <c r="C6" s="6"/>
      <c r="D6" s="6"/>
      <c r="E6" s="6"/>
      <c r="F6" s="6"/>
      <c r="G6" s="6"/>
      <c r="H6" s="28"/>
      <c r="I6" s="33"/>
      <c r="J6" s="86"/>
    </row>
    <row r="7" spans="1:10" s="12" customFormat="1" ht="89.5" customHeight="1" x14ac:dyDescent="0.35">
      <c r="A7" s="82"/>
      <c r="B7" s="6"/>
      <c r="C7" s="6"/>
      <c r="D7" s="6"/>
      <c r="E7" s="6"/>
      <c r="F7" s="6"/>
      <c r="G7" s="6"/>
      <c r="H7" s="28"/>
      <c r="I7" s="33"/>
      <c r="J7" s="86"/>
    </row>
    <row r="8" spans="1:10" s="12" customFormat="1" ht="48.65" customHeight="1" x14ac:dyDescent="0.35">
      <c r="A8" s="82"/>
      <c r="B8" s="83"/>
      <c r="C8" s="6"/>
      <c r="D8" s="36"/>
      <c r="E8" s="6"/>
      <c r="F8" s="75"/>
      <c r="G8" s="6"/>
      <c r="H8" s="28"/>
      <c r="I8" s="33"/>
      <c r="J8" s="86"/>
    </row>
    <row r="9" spans="1:10" s="12" customFormat="1" ht="51" customHeight="1" x14ac:dyDescent="0.35">
      <c r="A9" s="82"/>
      <c r="B9" s="83"/>
      <c r="C9" s="36"/>
      <c r="D9" s="36"/>
      <c r="E9" s="6"/>
      <c r="F9" s="6"/>
      <c r="G9" s="6"/>
      <c r="H9" s="28"/>
      <c r="I9" s="33"/>
      <c r="J9" s="86"/>
    </row>
    <row r="10" spans="1:10" s="12" customFormat="1" ht="52.9" customHeight="1" x14ac:dyDescent="0.35">
      <c r="A10" s="89"/>
      <c r="B10" s="83"/>
      <c r="C10" s="36"/>
      <c r="D10" s="36"/>
      <c r="E10" s="6"/>
      <c r="F10" s="95"/>
      <c r="G10" s="6"/>
      <c r="H10" s="28"/>
      <c r="I10" s="33"/>
      <c r="J10" s="86"/>
    </row>
    <row r="11" spans="1:10" s="12" customFormat="1" x14ac:dyDescent="0.35">
      <c r="A11" s="89"/>
      <c r="B11" s="83"/>
      <c r="C11" s="90"/>
      <c r="D11" s="90"/>
      <c r="E11" s="6"/>
      <c r="F11" s="95"/>
      <c r="G11" s="6"/>
      <c r="H11" s="28"/>
      <c r="I11" s="33"/>
      <c r="J11" s="86"/>
    </row>
    <row r="12" spans="1:10" s="12" customFormat="1" ht="52.9" customHeight="1" x14ac:dyDescent="0.35">
      <c r="A12" s="89"/>
      <c r="B12" s="83"/>
      <c r="C12" s="6"/>
      <c r="D12" s="6"/>
      <c r="E12" s="6"/>
      <c r="F12" s="95"/>
      <c r="G12" s="6"/>
      <c r="H12" s="28"/>
      <c r="I12" s="33"/>
      <c r="J12" s="86"/>
    </row>
    <row r="13" spans="1:10" s="12" customFormat="1" ht="39" customHeight="1" x14ac:dyDescent="0.35">
      <c r="A13" s="91"/>
      <c r="B13" s="92"/>
      <c r="C13" s="26"/>
      <c r="D13" s="26"/>
      <c r="E13" s="76"/>
      <c r="F13" s="96"/>
      <c r="G13" s="26"/>
      <c r="H13" s="30"/>
      <c r="I13" s="33"/>
      <c r="J13" s="94"/>
    </row>
    <row r="14" spans="1:10" s="12" customFormat="1" ht="48.75" customHeight="1" x14ac:dyDescent="0.35">
      <c r="A14" s="91"/>
      <c r="B14" s="55"/>
      <c r="C14" s="26"/>
      <c r="D14" s="26"/>
      <c r="E14" s="6"/>
      <c r="F14" s="97"/>
      <c r="G14" s="26"/>
      <c r="H14" s="30"/>
      <c r="I14" s="93"/>
      <c r="J14" s="94"/>
    </row>
    <row r="15" spans="1:10" s="12" customFormat="1" x14ac:dyDescent="0.35">
      <c r="A15" s="11"/>
      <c r="B15" s="6"/>
      <c r="C15" s="6"/>
      <c r="D15" s="6"/>
      <c r="E15" s="6"/>
      <c r="F15" s="6"/>
      <c r="G15" s="6"/>
      <c r="H15" s="18"/>
      <c r="I15" s="33"/>
      <c r="J15" s="34"/>
    </row>
    <row r="16" spans="1:10" s="12" customFormat="1" x14ac:dyDescent="0.35">
      <c r="A16" s="35"/>
      <c r="B16" s="24"/>
      <c r="C16" s="6"/>
      <c r="D16" s="6"/>
      <c r="E16" s="6"/>
      <c r="F16" s="6"/>
      <c r="G16" s="6"/>
      <c r="H16" s="18"/>
      <c r="I16" s="33"/>
      <c r="J16" s="34"/>
    </row>
    <row r="17" spans="1:10" s="12" customFormat="1" x14ac:dyDescent="0.35">
      <c r="A17" s="35"/>
      <c r="B17" s="24"/>
      <c r="C17" s="6"/>
      <c r="D17" s="6"/>
      <c r="E17" s="6"/>
      <c r="F17" s="6"/>
      <c r="G17" s="6"/>
      <c r="H17" s="18"/>
      <c r="I17" s="33"/>
      <c r="J17" s="34"/>
    </row>
    <row r="18" spans="1:10" s="12" customFormat="1" x14ac:dyDescent="0.35">
      <c r="A18" s="35"/>
      <c r="B18" s="24"/>
      <c r="C18" s="6"/>
      <c r="D18" s="6"/>
      <c r="E18" s="6"/>
      <c r="F18" s="6"/>
      <c r="G18" s="6"/>
      <c r="H18" s="18"/>
      <c r="I18" s="33"/>
      <c r="J18" s="34"/>
    </row>
    <row r="19" spans="1:10" s="12" customFormat="1" x14ac:dyDescent="0.35">
      <c r="A19" s="35"/>
      <c r="B19" s="6"/>
      <c r="C19" s="6"/>
      <c r="D19" s="6"/>
      <c r="E19" s="6"/>
      <c r="F19" s="6"/>
      <c r="G19" s="6"/>
      <c r="H19" s="18"/>
      <c r="I19" s="33"/>
      <c r="J19" s="34"/>
    </row>
    <row r="20" spans="1:10" s="12" customFormat="1" x14ac:dyDescent="0.35">
      <c r="A20" s="35"/>
      <c r="B20" s="6"/>
      <c r="C20" s="6"/>
      <c r="D20" s="6"/>
      <c r="E20" s="6"/>
      <c r="F20" s="6"/>
      <c r="G20" s="6"/>
      <c r="H20" s="18"/>
      <c r="I20" s="33"/>
      <c r="J20" s="34"/>
    </row>
    <row r="21" spans="1:10" s="12" customFormat="1" ht="31.9" customHeight="1" x14ac:dyDescent="0.35">
      <c r="A21" s="35"/>
      <c r="B21" s="6"/>
      <c r="C21" s="6"/>
      <c r="D21" s="6"/>
      <c r="E21" s="6"/>
      <c r="F21" s="6"/>
      <c r="G21" s="6"/>
      <c r="H21" s="18"/>
      <c r="I21" s="33"/>
      <c r="J21" s="34"/>
    </row>
    <row r="22" spans="1:10" s="12" customFormat="1" x14ac:dyDescent="0.35">
      <c r="A22" s="35"/>
      <c r="B22" s="6"/>
      <c r="C22" s="6"/>
      <c r="D22" s="6"/>
      <c r="E22" s="6"/>
      <c r="F22" s="6"/>
      <c r="G22" s="6"/>
      <c r="H22" s="18"/>
      <c r="I22" s="33"/>
      <c r="J22" s="34"/>
    </row>
    <row r="23" spans="1:10" x14ac:dyDescent="0.35">
      <c r="A23" s="23"/>
      <c r="B23" s="27"/>
      <c r="C23" s="27"/>
      <c r="D23" s="27"/>
      <c r="E23" s="27"/>
      <c r="F23" s="27"/>
      <c r="G23" s="27"/>
      <c r="H23" s="32"/>
      <c r="I23" s="22"/>
      <c r="J23" s="21"/>
    </row>
    <row r="24" spans="1:10" x14ac:dyDescent="0.35">
      <c r="A24" s="23"/>
      <c r="B24" s="6"/>
      <c r="C24" s="6"/>
      <c r="D24" s="6"/>
      <c r="E24" s="6"/>
      <c r="F24" s="6"/>
      <c r="G24" s="6"/>
      <c r="H24" s="18"/>
      <c r="I24" s="22"/>
      <c r="J24" s="21"/>
    </row>
    <row r="25" spans="1:10" x14ac:dyDescent="0.35">
      <c r="A25" s="23"/>
      <c r="B25" s="6"/>
      <c r="C25" s="6"/>
      <c r="D25" s="6"/>
      <c r="E25" s="6"/>
      <c r="F25" s="6"/>
      <c r="G25" s="6"/>
      <c r="H25" s="18"/>
      <c r="I25" s="22"/>
      <c r="J25" s="21"/>
    </row>
    <row r="26" spans="1:10" x14ac:dyDescent="0.35">
      <c r="A26" s="11"/>
      <c r="B26" s="6"/>
      <c r="C26" s="6"/>
      <c r="D26" s="6"/>
      <c r="E26" s="6"/>
      <c r="F26" s="6"/>
      <c r="G26" s="6"/>
      <c r="H26" s="18"/>
      <c r="I26" s="22"/>
      <c r="J26" s="21"/>
    </row>
    <row r="27" spans="1:10" x14ac:dyDescent="0.35">
      <c r="A27" s="11"/>
      <c r="B27" s="6"/>
      <c r="C27" s="6"/>
      <c r="D27" s="6"/>
      <c r="E27" s="6"/>
      <c r="F27" s="25"/>
      <c r="G27" s="7"/>
      <c r="H27" s="18"/>
      <c r="I27" s="13"/>
      <c r="J27" s="13"/>
    </row>
    <row r="28" spans="1:10" x14ac:dyDescent="0.35">
      <c r="A28" s="14"/>
      <c r="B28" s="15"/>
      <c r="C28" s="15"/>
      <c r="D28" s="15"/>
      <c r="E28" s="15"/>
      <c r="F28" s="15"/>
      <c r="G28" s="4"/>
      <c r="H28" s="19"/>
      <c r="I28" s="12"/>
      <c r="J28" s="12"/>
    </row>
    <row r="29" spans="1:10" x14ac:dyDescent="0.35">
      <c r="A29" s="14"/>
      <c r="B29" s="15"/>
      <c r="C29" s="15"/>
      <c r="D29" s="15"/>
      <c r="E29" s="15"/>
      <c r="F29" s="15"/>
      <c r="G29" s="4"/>
      <c r="H29" s="19"/>
      <c r="I29" s="12"/>
      <c r="J29" s="12"/>
    </row>
    <row r="30" spans="1:10" x14ac:dyDescent="0.35">
      <c r="F30" s="20">
        <f>SUM(F2:F29)</f>
        <v>0</v>
      </c>
      <c r="G30" s="20"/>
      <c r="H30" s="20">
        <f>SUM(H2:H29)</f>
        <v>0</v>
      </c>
    </row>
    <row r="31" spans="1:10" x14ac:dyDescent="0.35">
      <c r="F31" s="2" t="s">
        <v>9</v>
      </c>
      <c r="H31" s="20" t="s">
        <v>9</v>
      </c>
    </row>
    <row r="33" spans="5:7" ht="29" x14ac:dyDescent="0.35">
      <c r="G33" s="1" t="s">
        <v>11</v>
      </c>
    </row>
    <row r="37" spans="5:7" ht="101.5" x14ac:dyDescent="0.35">
      <c r="E37" s="1" t="s">
        <v>17</v>
      </c>
    </row>
    <row r="38" spans="5:7" x14ac:dyDescent="0.35">
      <c r="G38" s="1" t="s">
        <v>16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0"/>
  <sheetViews>
    <sheetView topLeftCell="A2" workbookViewId="0">
      <selection activeCell="I20" sqref="I20"/>
    </sheetView>
  </sheetViews>
  <sheetFormatPr defaultRowHeight="14.5" x14ac:dyDescent="0.35"/>
  <sheetData>
    <row r="2" spans="2:12" x14ac:dyDescent="0.35">
      <c r="B2" t="s">
        <v>3</v>
      </c>
      <c r="C2" t="s">
        <v>4</v>
      </c>
    </row>
    <row r="3" spans="2:12" x14ac:dyDescent="0.35">
      <c r="C3" t="s">
        <v>5</v>
      </c>
      <c r="H3" t="s">
        <v>7</v>
      </c>
      <c r="J3" t="s">
        <v>3</v>
      </c>
      <c r="L3" t="s">
        <v>4</v>
      </c>
    </row>
    <row r="4" spans="2:12" x14ac:dyDescent="0.35">
      <c r="L4" t="s">
        <v>5</v>
      </c>
    </row>
    <row r="5" spans="2:12" x14ac:dyDescent="0.35">
      <c r="E5" t="s">
        <v>4</v>
      </c>
    </row>
    <row r="6" spans="2:12" x14ac:dyDescent="0.35">
      <c r="E6" t="s">
        <v>5</v>
      </c>
    </row>
    <row r="10" spans="2:12" x14ac:dyDescent="0.35">
      <c r="D10" t="s">
        <v>4</v>
      </c>
      <c r="E10">
        <v>1000</v>
      </c>
      <c r="H10">
        <v>1000</v>
      </c>
      <c r="J10">
        <v>3000</v>
      </c>
    </row>
    <row r="11" spans="2:12" x14ac:dyDescent="0.35">
      <c r="D11" t="s">
        <v>5</v>
      </c>
      <c r="E11">
        <v>2000</v>
      </c>
      <c r="H11">
        <v>2000</v>
      </c>
      <c r="J11">
        <v>2000</v>
      </c>
    </row>
    <row r="12" spans="2:12" x14ac:dyDescent="0.35">
      <c r="D12" t="s">
        <v>4</v>
      </c>
      <c r="E12">
        <v>3000</v>
      </c>
      <c r="H12">
        <v>3000</v>
      </c>
      <c r="J12">
        <v>500</v>
      </c>
    </row>
    <row r="13" spans="2:12" x14ac:dyDescent="0.35">
      <c r="D13" t="s">
        <v>5</v>
      </c>
      <c r="E13">
        <v>4000</v>
      </c>
      <c r="H13">
        <v>4000</v>
      </c>
      <c r="J13">
        <v>450</v>
      </c>
    </row>
    <row r="15" spans="2:12" x14ac:dyDescent="0.35">
      <c r="H15">
        <f>SUM(H10:H14)</f>
        <v>10000</v>
      </c>
      <c r="J15">
        <f>SUM(J11:J14)</f>
        <v>2950</v>
      </c>
    </row>
    <row r="18" spans="9:9" x14ac:dyDescent="0.35">
      <c r="I18">
        <f>H15+J15</f>
        <v>12950</v>
      </c>
    </row>
    <row r="20" spans="9:9" x14ac:dyDescent="0.35">
      <c r="I20">
        <f>(J15*100)/(I18)</f>
        <v>22.779922779922781</v>
      </c>
    </row>
  </sheetData>
  <autoFilter ref="D10:E13" xr:uid="{00000000-0009-0000-0000-000002000000}"/>
  <dataValidations count="1">
    <dataValidation type="list" allowBlank="1" showInputMessage="1" showErrorMessage="1" sqref="H8" xr:uid="{00000000-0002-0000-0200-000000000000}">
      <formula1>$L$3:$L$4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1er semestre 2025</vt:lpstr>
      <vt:lpstr>2on semestre 2025</vt:lpstr>
      <vt:lpstr>Full2</vt:lpstr>
      <vt:lpstr>'1er semestre 2025'!_Hlk36738451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Molins, Rosa Isabel</dc:creator>
  <cp:lastModifiedBy>ADROHER BOADA, CRISTINA</cp:lastModifiedBy>
  <cp:lastPrinted>2025-07-14T16:33:09Z</cp:lastPrinted>
  <dcterms:created xsi:type="dcterms:W3CDTF">2022-02-10T08:13:33Z</dcterms:created>
  <dcterms:modified xsi:type="dcterms:W3CDTF">2025-07-14T16:33:58Z</dcterms:modified>
</cp:coreProperties>
</file>