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droherbc\Downloads\"/>
    </mc:Choice>
  </mc:AlternateContent>
  <xr:revisionPtr revIDLastSave="0" documentId="13_ncr:1_{C84BD04C-1D08-4CD5-8ABB-52C06991912C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1er semestre 2024" sheetId="1" r:id="rId1"/>
    <sheet name="2on semestre 2024" sheetId="3" r:id="rId2"/>
    <sheet name="Full2" sheetId="2" r:id="rId3"/>
  </sheets>
  <definedNames>
    <definedName name="_xlnm._FilterDatabase" localSheetId="2" hidden="1">Full2!$D$10:$E$13</definedName>
    <definedName name="_Hlk36738451" localSheetId="0">'1er semestre 2024'!$B$2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H20" i="1"/>
  <c r="F17" i="3" l="1"/>
  <c r="H17" i="3" l="1"/>
  <c r="I18" i="2" l="1"/>
  <c r="I20" i="2" s="1"/>
  <c r="H15" i="2"/>
  <c r="J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</authors>
  <commentList>
    <comment ref="F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<sst xmlns="http://schemas.openxmlformats.org/spreadsheetml/2006/main" count="206" uniqueCount="141">
  <si>
    <t xml:space="preserve">                           CONTRACTE</t>
  </si>
  <si>
    <t>PYME</t>
  </si>
  <si>
    <t>IMPORT ADJUDICACIÓ SENSE IVA</t>
  </si>
  <si>
    <t>pyme</t>
  </si>
  <si>
    <t>si</t>
  </si>
  <si>
    <t>no</t>
  </si>
  <si>
    <t>NO PYME</t>
  </si>
  <si>
    <t>NO pyme</t>
  </si>
  <si>
    <t>DATA ADJUDICACIO</t>
  </si>
  <si>
    <t>IMPORT ADJUDICACIO</t>
  </si>
  <si>
    <t>DATA FORMALITZACIÓ</t>
  </si>
  <si>
    <t xml:space="preserve">      CODI EXPEDIENT </t>
  </si>
  <si>
    <t>NOM EMPRESA</t>
  </si>
  <si>
    <t>CIF EMPRESA</t>
  </si>
  <si>
    <t>DATA FORMALITZACIÓ2</t>
  </si>
  <si>
    <t xml:space="preserve"> 100% VOLUM</t>
  </si>
  <si>
    <t>01040604/2023/25</t>
  </si>
  <si>
    <t>SERVEI D’ASSESSORAMENT TÈCNIC, JURÍDIC I ECONÒMIC EN MATÈRIA DE CONTRACTACIÓ A L’ÀMBIT D’ESPAI PÚBLIC I EDIFICIS MUNICIPALS DE L’AJUNTAMENT DE SANT PERE DE RIBES.</t>
  </si>
  <si>
    <t>PWAdvisory&amp;Capital Services SL</t>
  </si>
  <si>
    <t>B86834256</t>
  </si>
  <si>
    <t>01040604/2023/26</t>
  </si>
  <si>
    <t xml:space="preserve">SERVEI DE RECOLLIDA SELECTIVA PORTA A PORTA, DE PAPER I CARTRÓ D’ORIGEN COMERCIAL DEL TERME MUNICIPAL DE SANT PERE DE RIBES, </t>
  </si>
  <si>
    <t>Formació i Treball, empresa d'inserció SL</t>
  </si>
  <si>
    <t>B64044837</t>
  </si>
  <si>
    <t>01040603/2023/20</t>
  </si>
  <si>
    <t>SALVADOR LLOPIS GARROFE</t>
  </si>
  <si>
    <t>46108862A</t>
  </si>
  <si>
    <t>01040604/2023/30</t>
  </si>
  <si>
    <t>CONTRACTE PER LA PRESTACIÓ DEL SERVEI D’AJUDA A DOMICILI DE L’AJUNTAMENT DE SANT PERE DE RIBES</t>
  </si>
  <si>
    <t>ACCENT SOCIAL S.L.U,</t>
  </si>
  <si>
    <t>B66808213</t>
  </si>
  <si>
    <t>Würth España, S.A.,</t>
  </si>
  <si>
    <t>A08472276</t>
  </si>
  <si>
    <r>
      <t xml:space="preserve">SUBMINISTRAMENT BRIGADES </t>
    </r>
    <r>
      <rPr>
        <b/>
        <u/>
        <sz val="11"/>
        <color theme="1"/>
        <rFont val="Calibri"/>
        <family val="2"/>
        <scheme val="minor"/>
      </rPr>
      <t xml:space="preserve">LOT 6 </t>
    </r>
    <r>
      <rPr>
        <b/>
        <sz val="11"/>
        <color theme="1"/>
        <rFont val="Calibri"/>
        <family val="2"/>
        <scheme val="minor"/>
      </rPr>
      <t>MATERIAL JARDINERIA</t>
    </r>
  </si>
  <si>
    <r>
      <t>SUBMINISTRAMENT BRIGADES</t>
    </r>
    <r>
      <rPr>
        <b/>
        <u/>
        <sz val="11"/>
        <color theme="1"/>
        <rFont val="Calibri"/>
        <family val="2"/>
        <scheme val="minor"/>
      </rPr>
      <t xml:space="preserve"> LOT 2</t>
    </r>
    <r>
      <rPr>
        <b/>
        <sz val="11"/>
        <color theme="1"/>
        <rFont val="Calibri"/>
        <family val="2"/>
        <scheme val="minor"/>
      </rPr>
      <t xml:space="preserve"> MATERIAL FERRETERIA</t>
    </r>
  </si>
  <si>
    <t>01040603/2023/25</t>
  </si>
  <si>
    <t>SUBMINISTRAMENT DE RENOVACIÓ DE LA SUBSCRIPCIÓ DEL PROGRAMARI DE TRENDMICRO,  AMB POSSIBILITAT D`AMPLIACIÓ DE NOVES SUBSCRIPCIONS DURANT LA VIGÈNCIA DEL CONTRACTE</t>
  </si>
  <si>
    <t>DAGRAM TI S.L.</t>
  </si>
  <si>
    <t>B66177999</t>
  </si>
  <si>
    <t>01040604/2023/32</t>
  </si>
  <si>
    <t>SERVEI DE MANTENIMENT DE LES LÍNIES DE VIDA I SISTEMES DE PROTECCIÓ CONTRA CAIGUDES DELS EDIFICIS I EQUIPAMENTS MUNICIPALS DE SANT PERE DE RIBES</t>
  </si>
  <si>
    <t>PROALTEC S.L.P.M</t>
  </si>
  <si>
    <t>B58005497</t>
  </si>
  <si>
    <t xml:space="preserve">MATERIALS PER A LA CONSTRUCCIÓ DEL GARRAF, SL, </t>
  </si>
  <si>
    <t>B08863268</t>
  </si>
  <si>
    <t xml:space="preserve">SERVICAT PINTURA SL, </t>
  </si>
  <si>
    <t>B60280831</t>
  </si>
  <si>
    <r>
      <t>SUBMINISTRAMENT BRIGADES</t>
    </r>
    <r>
      <rPr>
        <b/>
        <u/>
        <sz val="11"/>
        <color theme="1"/>
        <rFont val="Calibri"/>
        <family val="2"/>
        <scheme val="minor"/>
      </rPr>
      <t xml:space="preserve"> LOT 4 MATERIAL DE CONSTRUCCIÓ</t>
    </r>
  </si>
  <si>
    <r>
      <t>SUBMINISTRAMENT BRIGADES</t>
    </r>
    <r>
      <rPr>
        <b/>
        <u/>
        <sz val="11"/>
        <color theme="1"/>
        <rFont val="Calibri"/>
        <family val="2"/>
        <scheme val="minor"/>
      </rPr>
      <t xml:space="preserve"> LOT 5 MATERIAL DE PINTURA</t>
    </r>
  </si>
  <si>
    <t>01040604/2023/24</t>
  </si>
  <si>
    <t>SERVEI PUNT D’ASSESSORAMENT ENERGÈTIC (PAE)</t>
  </si>
  <si>
    <t>SISTEMAS MEDIAMBIENTALES, SL</t>
  </si>
  <si>
    <t>B61461810</t>
  </si>
  <si>
    <t>01040604/2023/39</t>
  </si>
  <si>
    <t>CONTRACTE DELS SERVEIS DE COORDINACIÓ I MONITORATGE DELS CURSOS DE NATACIÓ QUE S’ORGANITZEN DURANT EL CURS ESCOLAR PELS ALUMNES DE PRIMÀRIA DE LES ESCOLES PÚBLIQUES DEL TERME MUNICIPAL DE SANT PERE DE RIBES</t>
  </si>
  <si>
    <t>SERAF GARRAF SL</t>
  </si>
  <si>
    <t>B43673680</t>
  </si>
  <si>
    <t>CONTRACTE ADMINISTRATIU PER L`ADJUDICACIÓ DEL PROCEDIMENT OBERT SIMPLIFICAT DEL CONTRACTE DE SUBMINISTRAMENT DE RENOVACIÓ DE LA SUBSCRIPCIÓ DEL PROGRAMARI DE TRENDMICRO, AMB POSSIBILITAT D`AMPLIACIÓ DE NOVES SUBSCRIPCIONS DURANT LA VIGÈNCIA DEL CONTRACTE</t>
  </si>
  <si>
    <t xml:space="preserve">CONTRACTE MIXT DE SERVEI I CONCESSIÓ DE SERVEI  DE LA PRESTACIÓ DEL SERVEI DE CASALS DE GENT GRAN DE L’AJUNTAMENT DE SANT PERE DE RIBES </t>
  </si>
  <si>
    <t>01040604/2023/38</t>
  </si>
  <si>
    <t xml:space="preserve">ATTENDE CARE, S.L., </t>
  </si>
  <si>
    <t>B70091749</t>
  </si>
  <si>
    <t>IMPORT ADJUDICACIÓ SENSE IVA2</t>
  </si>
  <si>
    <t>01040604/2023/40</t>
  </si>
  <si>
    <t>SERVEI D’ASSESSORAMENT TÈCNIC I JURÍDIC EN LA GESTIÓ DELS EXPEDIENTS DELS AJUTS MUNICIPALS EN MATÈRIA D’HABITATGE</t>
  </si>
  <si>
    <t>ÈTIC HÀBITAT SCCL</t>
  </si>
  <si>
    <t>16,000,00</t>
  </si>
  <si>
    <t>F66437831</t>
  </si>
  <si>
    <t>01040604/2023/42</t>
  </si>
  <si>
    <t>CONTRACTE PER la prestació del servei de manteniment de l’aplicació informàtica GADE digital, plataforma global per la gestió, difusió i participació ciutadana del patrimoni documental conservat a l’Arxiu Municipal</t>
  </si>
  <si>
    <t>CONSILIARIA CONSULTING, S.L</t>
  </si>
  <si>
    <t>B66566233</t>
  </si>
  <si>
    <t>01040604/2023/41</t>
  </si>
  <si>
    <t>SERVEI d’Atenció a les Famílies en la Prevenció de Drogues i Pantalles (SAFDiP) de l’Ajuntament de Sant Pere de Ribes</t>
  </si>
  <si>
    <t>G61878831</t>
  </si>
  <si>
    <t>FUNDACIÓ SALUT I COMUNITAT</t>
  </si>
  <si>
    <t>OBRES DESCRITES EN EL PROJECTE PER LA instal·lació fotovoltaica per autoconsum col·lectiu de 100 kW i emmagatzematge a l’Espai Blau</t>
  </si>
  <si>
    <t>01040601/2023/5</t>
  </si>
  <si>
    <t>Electricitat Boquet S.L.,</t>
  </si>
  <si>
    <t>B62145503</t>
  </si>
  <si>
    <t>01040604/2024/13</t>
  </si>
  <si>
    <t>CONTRACTE DE SERVEI DE LES PISCINES EXTERIORS D’ESTIU DE RIBES TEMPORADA ESPORTIVA 2024</t>
  </si>
  <si>
    <t>SERAF GARRAF S.L</t>
  </si>
  <si>
    <t>27/06/024</t>
  </si>
  <si>
    <t>01040604/2024/3</t>
  </si>
  <si>
    <t>CONTRACTE DE SERVEI PER LA GESTIÓ DEL SERVEI JUVENIL D’INFORMACIÓ I DINAMITZACIÓ (ESPAI JOVE) I INTERVENCIÓ SOCIOEDUCATIVA I PREVENTIVA AMB ADOLESCENTS I JOVE EN MEDI OBERT</t>
  </si>
  <si>
    <t>IQEMBU,SL</t>
  </si>
  <si>
    <t>B42953208</t>
  </si>
  <si>
    <t>01040604/2024/1</t>
  </si>
  <si>
    <t>CONTRACTE DE SERVEI  DE LA PRESTACIÓ DEL SERVEI DE COORDINACIÓ I CONSERGERIA DEL RECINTE DEL PAVELLÓ POLIESPORTIU MUNICIPAL DE RIBES</t>
  </si>
  <si>
    <t>SERAF GARRAF S.L,</t>
  </si>
  <si>
    <t>W0017646A</t>
  </si>
  <si>
    <t>FRAYKIN SAS SUCURSAL EN ESPAÑA</t>
  </si>
  <si>
    <t>CONTRACTACIÓ DEL SUBMINISTRAMENT EN  LA MODALITAT D’ARRENDAMENT,   D’UN VEHICLE GRUA DESTINAT AL DEPARTAMENT DE GOVERNACIÓ, DE L’AJUNTAMENT DE SANT PERE DE RIBES.</t>
  </si>
  <si>
    <t>01040603/2023/18</t>
  </si>
  <si>
    <t>SERVEIS DE GESTIÓ I DINAMITZACIÓ DE LES XARXES SOCIALS CORPORATIVES DE L’AJUNTAMENT DE SANT PERE DE RIBES</t>
  </si>
  <si>
    <t>01040604/2024/2</t>
  </si>
  <si>
    <t>ANA ECHEVERRIA ARISTEGUI</t>
  </si>
  <si>
    <t>01040604/2024/5</t>
  </si>
  <si>
    <t>Servei de manteniment preventiu, normatiu i correctiu dels sistemes d’alimentació ininterrompuda (SAI) de la marca SOCOMEC instal·lats a la Casa de la Vila i Masia de Can Puig a Ribes i a l’edifici de la Vinya d’en Petaca a Les Roquetes</t>
  </si>
  <si>
    <t>SOCOMEC IBERICA, S.A.U</t>
  </si>
  <si>
    <t>A60107521</t>
  </si>
  <si>
    <t>01040604/2024/6</t>
  </si>
  <si>
    <t>SERVEI DE MANTENIMENT DEL PROGRAMARI DEL SISTEMA INTEL·LIGENT DE GESTIÓ D’ESPERES (QSIGE) I CITA PRÈVIA I MANTENIMENT I ASSISTÈNCIA TÈCNICA DEL MAQUINARI. ELS ESMENTATS SERVEIS INCLOUEN SUPORT TELEFÒNIC, REMOT I DESPLAÇAMENTS</t>
  </si>
  <si>
    <t>ALGORITMOS PROCESOS Y DISEÑOS, S.A.,</t>
  </si>
  <si>
    <t>A28634046</t>
  </si>
  <si>
    <t>01040604/2024/12</t>
  </si>
  <si>
    <t>SERVEI D’ASSISTÈNCIA TÈCNICA A LES INSTAL·LACIONS, SERVEIS I USUARIS DE L’AJUNTAMENT DE SANT PERE DE RIBES -HELPDESK-</t>
  </si>
  <si>
    <t>INSTRUMENTACIÓN Y COMPONENTES S.A.</t>
  </si>
  <si>
    <t>A50086412</t>
  </si>
  <si>
    <t>01040604/2024/14</t>
  </si>
  <si>
    <t>SERVEI  DE GESTIÓ I DINAMITZACIÓ DELS CONSELLS D’INFANTS I DE JOVES DEL TERME MUNICIPAL DE SANT PERE DE RIBES</t>
  </si>
  <si>
    <t>+EDUCACIÓ, SCCL</t>
  </si>
  <si>
    <t>F67197368</t>
  </si>
  <si>
    <t>01040604/2023/12</t>
  </si>
  <si>
    <t>SERVEIS DE LA GESTIÓ I FUNCIONAMENT DE LES LLARS D’INFANTS MUNICIPALS DE SANT PERE DE RIBES  LOT 1</t>
  </si>
  <si>
    <t>SERVEIS DE LA GESTIÓ I FUNCIONAMENT DE LES LLARS D’INFANTS MUNICIPALS DE SANT PERE DE RIBES  LOT 2</t>
  </si>
  <si>
    <t>SERVEIS DE LA GESTIÓ I FUNCIONAMENT DE LES LLARS D’INFANTS MUNICIPALS DE SANT PERE DE RIBES  LOT 3</t>
  </si>
  <si>
    <t>Eulen Servicios Sociosanitarios, S.A</t>
  </si>
  <si>
    <t>A79022299</t>
  </si>
  <si>
    <t>SERVEIS EDUCATIUS CAVALL DE CARTRÓ</t>
  </si>
  <si>
    <t>B63618045</t>
  </si>
  <si>
    <t>01040604/2024/9</t>
  </si>
  <si>
    <t xml:space="preserve">Servei aliè de prevenció de riscos de l’Ajuntament de Sant Pere de Ribes </t>
  </si>
  <si>
    <t>ETEGMA 2000 SL</t>
  </si>
  <si>
    <t>B62022520</t>
  </si>
  <si>
    <t>01040604/2024/18</t>
  </si>
  <si>
    <t>Servei del manteniment de les aplicacions de programari TAO de T-SYSTEMS SA instal·lades a l’Ajuntament de Sant Pere de Ribes</t>
  </si>
  <si>
    <t>T-SYSTEM ITC IBERIA SAU</t>
  </si>
  <si>
    <t>A81608077</t>
  </si>
  <si>
    <t>01040603/2024/5</t>
  </si>
  <si>
    <t>Subministrament de subscripció i servei de videoconferències basat amb Zoom, amb possibilitat d`ampliació de noves subscripcions</t>
  </si>
  <si>
    <t>SOLUCIONES DE VIDEOCOLABORACION S.L.</t>
  </si>
  <si>
    <t>B86055290</t>
  </si>
  <si>
    <t>35,900,00 €</t>
  </si>
  <si>
    <t>01040604/2024/7</t>
  </si>
  <si>
    <t>Servei de manteniment del programari eQuàliment</t>
  </si>
  <si>
    <t>Districte Digital SL.</t>
  </si>
  <si>
    <t>B62785449</t>
  </si>
  <si>
    <t>XXXX2061J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</si>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</sst>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rgb="FF000000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b/>
      <sz val="11"/>
      <color theme="1"/>
      <name val="Calibri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2" borderId="1" xfId="0" applyFont="1" applyFill="1" applyBorder="1"/>
    <xf numFmtId="0" fontId="0" fillId="2" borderId="0" xfId="0" applyFill="1"/>
    <xf numFmtId="164" fontId="0" fillId="0" borderId="1" xfId="0" applyNumberFormat="1" applyBorder="1"/>
    <xf numFmtId="164" fontId="1" fillId="2" borderId="1" xfId="0" applyNumberFormat="1" applyFont="1" applyFill="1" applyBorder="1" applyAlignment="1">
      <alignment wrapText="1"/>
    </xf>
    <xf numFmtId="164" fontId="0" fillId="0" borderId="0" xfId="0" applyNumberFormat="1"/>
    <xf numFmtId="14" fontId="1" fillId="0" borderId="0" xfId="0" applyNumberFormat="1" applyFont="1"/>
    <xf numFmtId="14" fontId="3" fillId="0" borderId="0" xfId="0" applyNumberFormat="1" applyFont="1"/>
    <xf numFmtId="4" fontId="1" fillId="2" borderId="1" xfId="0" applyNumberFormat="1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14" fontId="1" fillId="2" borderId="1" xfId="0" applyNumberFormat="1" applyFont="1" applyFill="1" applyBorder="1"/>
    <xf numFmtId="164" fontId="2" fillId="2" borderId="4" xfId="0" applyNumberFormat="1" applyFont="1" applyFill="1" applyBorder="1" applyAlignment="1">
      <alignment wrapText="1"/>
    </xf>
    <xf numFmtId="14" fontId="1" fillId="2" borderId="4" xfId="0" applyNumberFormat="1" applyFont="1" applyFill="1" applyBorder="1"/>
    <xf numFmtId="14" fontId="3" fillId="0" borderId="1" xfId="0" applyNumberFormat="1" applyFont="1" applyBorder="1"/>
    <xf numFmtId="14" fontId="1" fillId="0" borderId="1" xfId="0" applyNumberFormat="1" applyFont="1" applyBorder="1"/>
    <xf numFmtId="0" fontId="6" fillId="2" borderId="1" xfId="0" applyFont="1" applyFill="1" applyBorder="1" applyAlignment="1">
      <alignment wrapText="1"/>
    </xf>
    <xf numFmtId="164" fontId="0" fillId="0" borderId="0" xfId="0" applyNumberFormat="1" applyAlignment="1">
      <alignment horizontal="center"/>
    </xf>
    <xf numFmtId="0" fontId="8" fillId="0" borderId="0" xfId="0" applyFont="1" applyAlignment="1">
      <alignment horizontal="justify" vertical="center" wrapText="1"/>
    </xf>
    <xf numFmtId="0" fontId="13" fillId="2" borderId="1" xfId="0" applyFont="1" applyFill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3" fillId="0" borderId="0" xfId="0" applyFont="1"/>
    <xf numFmtId="0" fontId="9" fillId="0" borderId="0" xfId="0" applyFont="1" applyAlignment="1">
      <alignment horizontal="justify" vertical="center" wrapText="1"/>
    </xf>
    <xf numFmtId="0" fontId="3" fillId="0" borderId="0" xfId="0" applyFont="1" applyAlignment="1">
      <alignment wrapText="1"/>
    </xf>
    <xf numFmtId="0" fontId="9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4" fontId="3" fillId="0" borderId="1" xfId="0" applyNumberFormat="1" applyFont="1" applyBorder="1"/>
    <xf numFmtId="0" fontId="9" fillId="0" borderId="1" xfId="0" applyFont="1" applyBorder="1" applyAlignment="1">
      <alignment horizontal="justify" vertical="center"/>
    </xf>
    <xf numFmtId="0" fontId="1" fillId="0" borderId="4" xfId="0" applyFont="1" applyBorder="1" applyAlignment="1">
      <alignment wrapText="1"/>
    </xf>
    <xf numFmtId="4" fontId="1" fillId="0" borderId="4" xfId="0" applyNumberFormat="1" applyFont="1" applyBorder="1" applyAlignment="1">
      <alignment wrapText="1"/>
    </xf>
    <xf numFmtId="4" fontId="3" fillId="0" borderId="4" xfId="0" applyNumberFormat="1" applyFont="1" applyBorder="1"/>
    <xf numFmtId="0" fontId="1" fillId="0" borderId="4" xfId="0" applyFont="1" applyBorder="1"/>
    <xf numFmtId="0" fontId="12" fillId="0" borderId="0" xfId="0" applyFont="1" applyAlignment="1">
      <alignment horizontal="justify" vertical="center" wrapText="1"/>
    </xf>
    <xf numFmtId="4" fontId="2" fillId="0" borderId="0" xfId="0" applyNumberFormat="1" applyFont="1"/>
    <xf numFmtId="164" fontId="2" fillId="0" borderId="0" xfId="0" applyNumberFormat="1" applyFont="1"/>
    <xf numFmtId="0" fontId="9" fillId="0" borderId="0" xfId="0" applyFont="1" applyAlignment="1">
      <alignment wrapText="1"/>
    </xf>
    <xf numFmtId="164" fontId="1" fillId="0" borderId="4" xfId="0" applyNumberFormat="1" applyFont="1" applyBorder="1" applyAlignment="1">
      <alignment wrapText="1"/>
    </xf>
    <xf numFmtId="0" fontId="10" fillId="0" borderId="4" xfId="0" applyFont="1" applyBorder="1" applyAlignment="1">
      <alignment wrapText="1"/>
    </xf>
    <xf numFmtId="4" fontId="10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4" fontId="1" fillId="0" borderId="7" xfId="0" applyNumberFormat="1" applyFont="1" applyBorder="1"/>
    <xf numFmtId="164" fontId="3" fillId="0" borderId="1" xfId="0" applyNumberFormat="1" applyFont="1" applyBorder="1" applyAlignment="1">
      <alignment wrapText="1"/>
    </xf>
    <xf numFmtId="0" fontId="9" fillId="0" borderId="0" xfId="0" applyFont="1" applyAlignment="1">
      <alignment horizontal="justify" vertical="center"/>
    </xf>
    <xf numFmtId="0" fontId="1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right" wrapText="1"/>
    </xf>
    <xf numFmtId="0" fontId="8" fillId="0" borderId="0" xfId="0" applyFont="1" applyAlignment="1">
      <alignment horizontal="justify" vertical="center"/>
    </xf>
    <xf numFmtId="0" fontId="1" fillId="0" borderId="6" xfId="0" applyFont="1" applyBorder="1" applyAlignment="1">
      <alignment wrapText="1"/>
    </xf>
    <xf numFmtId="4" fontId="1" fillId="0" borderId="6" xfId="0" applyNumberFormat="1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4" fillId="2" borderId="1" xfId="0" applyFont="1" applyFill="1" applyBorder="1" applyAlignment="1">
      <alignment wrapText="1"/>
    </xf>
    <xf numFmtId="14" fontId="3" fillId="2" borderId="1" xfId="0" applyNumberFormat="1" applyFont="1" applyFill="1" applyBorder="1"/>
    <xf numFmtId="4" fontId="14" fillId="2" borderId="1" xfId="0" applyNumberFormat="1" applyFont="1" applyFill="1" applyBorder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0" fontId="15" fillId="2" borderId="4" xfId="0" applyFont="1" applyFill="1" applyBorder="1"/>
    <xf numFmtId="0" fontId="9" fillId="2" borderId="4" xfId="0" applyFont="1" applyFill="1" applyBorder="1" applyAlignment="1">
      <alignment wrapText="1"/>
    </xf>
    <xf numFmtId="0" fontId="15" fillId="2" borderId="3" xfId="0" applyFont="1" applyFill="1" applyBorder="1"/>
    <xf numFmtId="0" fontId="1" fillId="2" borderId="3" xfId="0" applyFon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164" fontId="1" fillId="2" borderId="4" xfId="0" applyNumberFormat="1" applyFont="1" applyFill="1" applyBorder="1" applyAlignment="1">
      <alignment wrapText="1"/>
    </xf>
    <xf numFmtId="14" fontId="3" fillId="0" borderId="4" xfId="0" applyNumberFormat="1" applyFont="1" applyBorder="1"/>
    <xf numFmtId="164" fontId="0" fillId="0" borderId="5" xfId="0" applyNumberFormat="1" applyBorder="1"/>
    <xf numFmtId="14" fontId="3" fillId="0" borderId="4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wrapText="1"/>
    </xf>
    <xf numFmtId="0" fontId="16" fillId="2" borderId="4" xfId="0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Border="1"/>
    <xf numFmtId="0" fontId="0" fillId="0" borderId="10" xfId="0" applyBorder="1"/>
    <xf numFmtId="0" fontId="1" fillId="0" borderId="2" xfId="0" applyFont="1" applyBorder="1"/>
    <xf numFmtId="4" fontId="2" fillId="0" borderId="1" xfId="0" applyNumberFormat="1" applyFont="1" applyBorder="1"/>
    <xf numFmtId="164" fontId="2" fillId="0" borderId="1" xfId="0" applyNumberFormat="1" applyFont="1" applyBorder="1"/>
    <xf numFmtId="14" fontId="1" fillId="2" borderId="6" xfId="0" applyNumberFormat="1" applyFont="1" applyFill="1" applyBorder="1"/>
    <xf numFmtId="14" fontId="3" fillId="0" borderId="6" xfId="0" applyNumberFormat="1" applyFont="1" applyBorder="1"/>
    <xf numFmtId="14" fontId="1" fillId="0" borderId="6" xfId="0" applyNumberFormat="1" applyFont="1" applyBorder="1"/>
    <xf numFmtId="0" fontId="7" fillId="2" borderId="1" xfId="0" applyFont="1" applyFill="1" applyBorder="1" applyAlignment="1">
      <alignment wrapText="1"/>
    </xf>
    <xf numFmtId="0" fontId="9" fillId="0" borderId="4" xfId="0" applyFont="1" applyBorder="1" applyAlignment="1">
      <alignment wrapText="1"/>
    </xf>
    <xf numFmtId="14" fontId="1" fillId="2" borderId="3" xfId="0" applyNumberFormat="1" applyFont="1" applyFill="1" applyBorder="1"/>
    <xf numFmtId="4" fontId="17" fillId="2" borderId="1" xfId="0" applyNumberFormat="1" applyFont="1" applyFill="1" applyBorder="1" applyAlignment="1">
      <alignment wrapText="1"/>
    </xf>
    <xf numFmtId="0" fontId="17" fillId="2" borderId="4" xfId="0" applyFont="1" applyFill="1" applyBorder="1" applyAlignment="1">
      <alignment wrapText="1"/>
    </xf>
    <xf numFmtId="4" fontId="1" fillId="2" borderId="4" xfId="0" applyNumberFormat="1" applyFont="1" applyFill="1" applyBorder="1" applyAlignment="1">
      <alignment wrapText="1"/>
    </xf>
    <xf numFmtId="4" fontId="16" fillId="2" borderId="4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right" wrapText="1"/>
    </xf>
    <xf numFmtId="0" fontId="1" fillId="0" borderId="9" xfId="0" applyFont="1" applyBorder="1"/>
    <xf numFmtId="0" fontId="1" fillId="0" borderId="7" xfId="0" applyFont="1" applyBorder="1"/>
  </cellXfs>
  <cellStyles count="1">
    <cellStyle name="Normal" xfId="0" builtinId="0"/>
  </cellStyles>
  <dxfs count="26">
    <dxf>
      <font>
        <b/>
      </font>
      <fill>
        <patternFill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sz val="10"/>
        <name val="Arial"/>
        <scheme val="none"/>
      </font>
      <numFmt numFmtId="165" formatCode="d/m/yyyy"/>
      <fill>
        <patternFill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numFmt numFmtId="164" formatCode="#,##0.00\ &quot;€&quot;"/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fgColor indexed="64"/>
          <bgColor theme="0"/>
        </patternFill>
      </fill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/>
      </font>
      <fill>
        <patternFill>
          <fgColor indexed="64"/>
          <bgColor theme="0"/>
        </patternFill>
      </fill>
    </dxf>
    <dxf>
      <font>
        <b/>
      </font>
      <numFmt numFmtId="21" formatCode="dd\-mmm"/>
      <fill>
        <patternFill>
          <fgColor indexed="64"/>
          <bgColor theme="0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</font>
      <numFmt numFmtId="164" formatCode="#,##0.00\ &quot;€&quot;"/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b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</font>
      <fill>
        <patternFill>
          <fgColor indexed="64"/>
          <bgColor theme="0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5" displayName="Tabla135" ref="A1:J19" totalsRowShown="0" dataDxfId="25">
  <autoFilter ref="A1:J19" xr:uid="{00000000-0009-0000-0100-000002000000}"/>
  <tableColumns count="10">
    <tableColumn id="1" xr3:uid="{00000000-0010-0000-0000-000001000000}" name="      CODI EXPEDIENT " dataDxfId="24"/>
    <tableColumn id="6" xr3:uid="{00000000-0010-0000-0000-000006000000}" name="                           CONTRACTE" dataDxfId="23"/>
    <tableColumn id="3" xr3:uid="{00000000-0010-0000-0000-000003000000}" name="NOM EMPRESA" dataDxfId="22"/>
    <tableColumn id="5" xr3:uid="{00000000-0010-0000-0000-000005000000}" name="CIF EMPRESA" dataDxfId="21"/>
    <tableColumn id="11" xr3:uid="{00000000-0010-0000-0000-00000B000000}" name="NO PYME" dataDxfId="20"/>
    <tableColumn id="12" xr3:uid="{00000000-0010-0000-0000-00000C000000}" name="IMPORT ADJUDICACIÓ SENSE IVA" dataDxfId="19"/>
    <tableColumn id="10" xr3:uid="{00000000-0010-0000-0000-00000A000000}" name="PYME" dataDxfId="18"/>
    <tableColumn id="16" xr3:uid="{00000000-0010-0000-0000-000010000000}" name="IMPORT ADJUDICACIÓ SENSE IVA2" dataDxfId="17"/>
    <tableColumn id="14" xr3:uid="{00000000-0010-0000-0000-00000E000000}" name="DATA ADJUDICACIO" dataDxfId="16"/>
    <tableColumn id="2" xr3:uid="{00000000-0010-0000-0000-000002000000}" name="DATA FORMALITZACIÓ2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352" displayName="Tabla1352" ref="A1:J16" totalsRowShown="0" headerRowDxfId="14" dataDxfId="12" headerRowBorderDxfId="13" tableBorderDxfId="11" totalsRowBorderDxfId="10">
  <autoFilter ref="A1:J16" xr:uid="{00000000-0009-0000-0100-000001000000}"/>
  <tableColumns count="10">
    <tableColumn id="1" xr3:uid="{00000000-0010-0000-0100-000001000000}" name="      CODI EXPEDIENT " dataDxfId="9"/>
    <tableColumn id="6" xr3:uid="{00000000-0010-0000-0100-000006000000}" name="                           CONTRACTE" dataDxfId="8"/>
    <tableColumn id="3" xr3:uid="{00000000-0010-0000-0100-000003000000}" name="NOM EMPRESA" dataDxfId="7"/>
    <tableColumn id="5" xr3:uid="{00000000-0010-0000-0100-000005000000}" name="CIF EMPRESA" dataDxfId="6"/>
    <tableColumn id="11" xr3:uid="{00000000-0010-0000-0100-00000B000000}" name="NO PYME" dataDxfId="5"/>
    <tableColumn id="12" xr3:uid="{00000000-0010-0000-0100-00000C000000}" name="IMPORT ADJUDICACIO" dataDxfId="4"/>
    <tableColumn id="10" xr3:uid="{00000000-0010-0000-0100-00000A000000}" name="PYME" dataDxfId="3"/>
    <tableColumn id="16" xr3:uid="{00000000-0010-0000-0100-000010000000}" name="IMPORT ADJUDICACIÓ SENSE IVA" dataDxfId="2"/>
    <tableColumn id="14" xr3:uid="{00000000-0010-0000-0100-00000E000000}" name="DATA ADJUDICACIO" dataDxfId="1"/>
    <tableColumn id="2" xr3:uid="{00000000-0010-0000-0100-000002000000}" name="DATA FORMALITZACIÓ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zoomScaleNormal="100" workbookViewId="0">
      <pane ySplit="1" topLeftCell="A17" activePane="bottomLeft" state="frozen"/>
      <selection pane="bottomLeft" activeCell="A20" sqref="A20:XFD20"/>
    </sheetView>
  </sheetViews>
  <sheetFormatPr defaultColWidth="9.1796875" defaultRowHeight="14.5" x14ac:dyDescent="0.35"/>
  <cols>
    <col min="1" max="1" width="20.1796875" style="3" customWidth="1"/>
    <col min="2" max="2" width="34.7265625" style="2" customWidth="1"/>
    <col min="3" max="3" width="20.1796875" style="2" customWidth="1"/>
    <col min="4" max="4" width="14.7265625" style="2" customWidth="1"/>
    <col min="5" max="5" width="15.26953125" style="2" customWidth="1"/>
    <col min="6" max="6" width="18.26953125" style="2" customWidth="1"/>
    <col min="7" max="7" width="15" style="1" customWidth="1"/>
    <col min="8" max="8" width="19.54296875" style="13" customWidth="1"/>
    <col min="9" max="9" width="20.81640625" bestFit="1" customWidth="1"/>
    <col min="10" max="10" width="22.54296875" bestFit="1" customWidth="1"/>
  </cols>
  <sheetData>
    <row r="1" spans="1:10" ht="39.75" customHeight="1" x14ac:dyDescent="0.35">
      <c r="A1" s="8" t="s">
        <v>11</v>
      </c>
      <c r="B1" s="7" t="s">
        <v>0</v>
      </c>
      <c r="C1" s="7" t="s">
        <v>12</v>
      </c>
      <c r="D1" s="7" t="s">
        <v>13</v>
      </c>
      <c r="E1" s="7" t="s">
        <v>6</v>
      </c>
      <c r="F1" s="7" t="s">
        <v>2</v>
      </c>
      <c r="G1" s="6" t="s">
        <v>1</v>
      </c>
      <c r="H1" s="11" t="s">
        <v>62</v>
      </c>
      <c r="I1" s="4" t="s">
        <v>8</v>
      </c>
      <c r="J1" s="4" t="s">
        <v>14</v>
      </c>
    </row>
    <row r="2" spans="1:10" s="10" customFormat="1" ht="50" x14ac:dyDescent="0.35">
      <c r="A2" s="3" t="s">
        <v>16</v>
      </c>
      <c r="B2" s="26" t="s">
        <v>17</v>
      </c>
      <c r="C2" s="7" t="s">
        <v>18</v>
      </c>
      <c r="D2" s="7" t="s">
        <v>19</v>
      </c>
      <c r="E2" s="7"/>
      <c r="F2" s="43"/>
      <c r="G2" s="38" t="s">
        <v>1</v>
      </c>
      <c r="H2" s="44">
        <v>80000</v>
      </c>
      <c r="I2" s="15">
        <v>45265</v>
      </c>
      <c r="J2" s="14">
        <v>45299</v>
      </c>
    </row>
    <row r="3" spans="1:10" s="10" customFormat="1" ht="58.5" x14ac:dyDescent="0.35">
      <c r="A3" s="7" t="s">
        <v>20</v>
      </c>
      <c r="B3" s="45" t="s">
        <v>21</v>
      </c>
      <c r="C3" s="7" t="s">
        <v>22</v>
      </c>
      <c r="D3" s="7" t="s">
        <v>23</v>
      </c>
      <c r="E3" s="7" t="s">
        <v>6</v>
      </c>
      <c r="F3" s="44">
        <v>60000</v>
      </c>
      <c r="G3" s="7"/>
      <c r="H3" s="44"/>
      <c r="I3" s="15">
        <v>45279</v>
      </c>
      <c r="J3" s="14">
        <v>45306</v>
      </c>
    </row>
    <row r="4" spans="1:10" s="10" customFormat="1" ht="29" x14ac:dyDescent="0.35">
      <c r="A4" s="8" t="s">
        <v>24</v>
      </c>
      <c r="B4" s="7" t="s">
        <v>33</v>
      </c>
      <c r="C4" s="7" t="s">
        <v>25</v>
      </c>
      <c r="D4" s="7" t="s">
        <v>26</v>
      </c>
      <c r="E4" s="7"/>
      <c r="F4" s="7"/>
      <c r="G4" s="38" t="s">
        <v>1</v>
      </c>
      <c r="H4" s="44">
        <v>24000</v>
      </c>
      <c r="I4" s="15">
        <v>45279</v>
      </c>
      <c r="J4" s="14">
        <v>45306</v>
      </c>
    </row>
    <row r="5" spans="1:10" s="10" customFormat="1" ht="46" x14ac:dyDescent="0.35">
      <c r="A5" s="8" t="s">
        <v>27</v>
      </c>
      <c r="B5" s="31" t="s">
        <v>28</v>
      </c>
      <c r="C5" s="7" t="s">
        <v>29</v>
      </c>
      <c r="D5" s="7" t="s">
        <v>30</v>
      </c>
      <c r="E5" s="38" t="s">
        <v>6</v>
      </c>
      <c r="F5" s="44">
        <v>690074.58</v>
      </c>
      <c r="G5" s="38"/>
      <c r="H5" s="46"/>
      <c r="I5" s="15">
        <v>45279</v>
      </c>
      <c r="J5" s="14">
        <v>45314</v>
      </c>
    </row>
    <row r="6" spans="1:10" s="10" customFormat="1" ht="31.5" customHeight="1" x14ac:dyDescent="0.35">
      <c r="A6" s="8" t="s">
        <v>24</v>
      </c>
      <c r="B6" s="7" t="s">
        <v>34</v>
      </c>
      <c r="C6" s="47" t="s">
        <v>31</v>
      </c>
      <c r="D6" s="47" t="s">
        <v>32</v>
      </c>
      <c r="E6" s="7" t="s">
        <v>6</v>
      </c>
      <c r="F6" s="48">
        <v>32500</v>
      </c>
      <c r="G6" s="7"/>
      <c r="H6" s="49"/>
      <c r="I6" s="22">
        <v>45279</v>
      </c>
      <c r="J6" s="23">
        <v>45308</v>
      </c>
    </row>
    <row r="7" spans="1:10" s="10" customFormat="1" ht="80.5" x14ac:dyDescent="0.35">
      <c r="A7" s="41" t="s">
        <v>35</v>
      </c>
      <c r="B7" s="42" t="s">
        <v>36</v>
      </c>
      <c r="C7" s="32" t="s">
        <v>37</v>
      </c>
      <c r="D7" s="30" t="s">
        <v>38</v>
      </c>
      <c r="E7" s="38"/>
      <c r="F7" s="39"/>
      <c r="G7" s="38" t="s">
        <v>1</v>
      </c>
      <c r="H7" s="40">
        <v>6319.6</v>
      </c>
      <c r="I7" s="22">
        <v>45391</v>
      </c>
      <c r="J7" s="50">
        <v>45399</v>
      </c>
    </row>
    <row r="8" spans="1:10" s="10" customFormat="1" ht="69" x14ac:dyDescent="0.35">
      <c r="A8" s="8" t="s">
        <v>39</v>
      </c>
      <c r="B8" s="33" t="s">
        <v>40</v>
      </c>
      <c r="C8" s="34" t="s">
        <v>41</v>
      </c>
      <c r="D8" s="35" t="s">
        <v>42</v>
      </c>
      <c r="E8" s="7"/>
      <c r="F8" s="28"/>
      <c r="G8" s="7" t="s">
        <v>1</v>
      </c>
      <c r="H8" s="29">
        <v>20000</v>
      </c>
      <c r="I8" s="22">
        <v>45391</v>
      </c>
      <c r="J8" s="19">
        <v>45415</v>
      </c>
    </row>
    <row r="9" spans="1:10" s="10" customFormat="1" ht="39.5" x14ac:dyDescent="0.35">
      <c r="A9" s="8" t="s">
        <v>24</v>
      </c>
      <c r="B9" s="7" t="s">
        <v>47</v>
      </c>
      <c r="C9" s="34" t="s">
        <v>43</v>
      </c>
      <c r="D9" s="35" t="s">
        <v>44</v>
      </c>
      <c r="E9" s="7"/>
      <c r="F9" s="7"/>
      <c r="G9" s="7" t="s">
        <v>1</v>
      </c>
      <c r="H9" s="36">
        <v>42000</v>
      </c>
      <c r="I9" s="22">
        <v>45391</v>
      </c>
      <c r="J9" s="22">
        <v>45443</v>
      </c>
    </row>
    <row r="10" spans="1:10" s="10" customFormat="1" ht="30" customHeight="1" x14ac:dyDescent="0.35">
      <c r="A10" s="8" t="s">
        <v>24</v>
      </c>
      <c r="B10" s="7" t="s">
        <v>48</v>
      </c>
      <c r="C10" s="34" t="s">
        <v>45</v>
      </c>
      <c r="D10" s="35" t="s">
        <v>46</v>
      </c>
      <c r="E10" s="7"/>
      <c r="F10" s="7"/>
      <c r="G10" s="7" t="s">
        <v>1</v>
      </c>
      <c r="H10" s="36">
        <v>27000</v>
      </c>
      <c r="I10" s="22">
        <v>45391</v>
      </c>
      <c r="J10" s="19">
        <v>45418</v>
      </c>
    </row>
    <row r="11" spans="1:10" s="10" customFormat="1" ht="39.5" x14ac:dyDescent="0.35">
      <c r="A11" s="8" t="s">
        <v>49</v>
      </c>
      <c r="B11" s="37" t="s">
        <v>50</v>
      </c>
      <c r="C11" s="34" t="s">
        <v>51</v>
      </c>
      <c r="D11" s="35" t="s">
        <v>52</v>
      </c>
      <c r="E11" s="7" t="s">
        <v>6</v>
      </c>
      <c r="F11" s="28">
        <v>108760.33</v>
      </c>
      <c r="G11" s="7"/>
      <c r="H11" s="51"/>
      <c r="I11" s="22">
        <v>45419</v>
      </c>
      <c r="J11" s="19">
        <v>45442</v>
      </c>
    </row>
    <row r="12" spans="1:10" s="10" customFormat="1" ht="99.75" customHeight="1" x14ac:dyDescent="0.35">
      <c r="A12" s="8" t="s">
        <v>53</v>
      </c>
      <c r="B12" s="37" t="s">
        <v>54</v>
      </c>
      <c r="C12" s="35" t="s">
        <v>55</v>
      </c>
      <c r="D12" s="7" t="s">
        <v>56</v>
      </c>
      <c r="E12" s="7"/>
      <c r="F12" s="28"/>
      <c r="G12" s="7" t="s">
        <v>1</v>
      </c>
      <c r="H12" s="29">
        <v>28000</v>
      </c>
      <c r="I12" s="22">
        <v>45391</v>
      </c>
      <c r="J12" s="19">
        <v>45396</v>
      </c>
    </row>
    <row r="13" spans="1:10" s="10" customFormat="1" ht="89.25" customHeight="1" x14ac:dyDescent="0.35">
      <c r="A13" s="9" t="s">
        <v>35</v>
      </c>
      <c r="B13" s="5" t="s">
        <v>57</v>
      </c>
      <c r="C13" s="27" t="s">
        <v>37</v>
      </c>
      <c r="D13" s="27" t="s">
        <v>38</v>
      </c>
      <c r="E13" s="27"/>
      <c r="F13" s="27"/>
      <c r="G13" s="7" t="s">
        <v>1</v>
      </c>
      <c r="H13" s="29">
        <v>6319.6</v>
      </c>
      <c r="I13" s="22">
        <v>45391</v>
      </c>
      <c r="J13" s="19">
        <v>45399</v>
      </c>
    </row>
    <row r="14" spans="1:10" s="10" customFormat="1" ht="75.650000000000006" customHeight="1" x14ac:dyDescent="0.35">
      <c r="A14" s="8" t="s">
        <v>59</v>
      </c>
      <c r="B14" s="52" t="s">
        <v>58</v>
      </c>
      <c r="C14" s="7" t="s">
        <v>60</v>
      </c>
      <c r="D14" s="53" t="s">
        <v>61</v>
      </c>
      <c r="E14" s="7" t="s">
        <v>6</v>
      </c>
      <c r="F14" s="28">
        <v>221789.98</v>
      </c>
      <c r="G14" s="7"/>
      <c r="H14" s="29"/>
      <c r="I14" s="22">
        <v>45419</v>
      </c>
      <c r="J14" s="22">
        <v>45442</v>
      </c>
    </row>
    <row r="15" spans="1:10" s="10" customFormat="1" ht="40" x14ac:dyDescent="0.35">
      <c r="A15" s="8" t="s">
        <v>63</v>
      </c>
      <c r="B15" s="55" t="s">
        <v>64</v>
      </c>
      <c r="C15" s="7" t="s">
        <v>65</v>
      </c>
      <c r="D15" s="7" t="s">
        <v>67</v>
      </c>
      <c r="E15" s="56"/>
      <c r="F15" s="57"/>
      <c r="G15" s="58" t="s">
        <v>1</v>
      </c>
      <c r="H15" s="54" t="s">
        <v>66</v>
      </c>
      <c r="I15" s="22">
        <v>45440</v>
      </c>
      <c r="J15" s="22">
        <v>45442</v>
      </c>
    </row>
    <row r="16" spans="1:10" s="10" customFormat="1" ht="80.5" x14ac:dyDescent="0.35">
      <c r="A16" s="8" t="s">
        <v>68</v>
      </c>
      <c r="B16" s="52" t="s">
        <v>69</v>
      </c>
      <c r="C16" s="7" t="s">
        <v>70</v>
      </c>
      <c r="D16" s="7" t="s">
        <v>71</v>
      </c>
      <c r="E16" s="7"/>
      <c r="F16" s="28"/>
      <c r="G16" s="7" t="s">
        <v>1</v>
      </c>
      <c r="H16" s="54">
        <v>8257.01</v>
      </c>
      <c r="I16" s="22">
        <v>45447</v>
      </c>
      <c r="J16" s="22">
        <v>45450</v>
      </c>
    </row>
    <row r="17" spans="1:10" s="10" customFormat="1" ht="47" x14ac:dyDescent="0.35">
      <c r="A17" s="8" t="s">
        <v>72</v>
      </c>
      <c r="B17" s="45" t="s">
        <v>73</v>
      </c>
      <c r="C17" s="59" t="s">
        <v>75</v>
      </c>
      <c r="D17" s="59" t="s">
        <v>74</v>
      </c>
      <c r="E17" s="7" t="s">
        <v>6</v>
      </c>
      <c r="F17" s="61">
        <v>65000</v>
      </c>
      <c r="G17" s="5"/>
      <c r="H17" s="62"/>
      <c r="I17" s="22">
        <v>45454</v>
      </c>
      <c r="J17" s="60">
        <v>45457</v>
      </c>
    </row>
    <row r="18" spans="1:10" s="10" customFormat="1" ht="47" x14ac:dyDescent="0.35">
      <c r="A18" s="63" t="s">
        <v>77</v>
      </c>
      <c r="B18" s="64" t="s">
        <v>76</v>
      </c>
      <c r="C18" s="17" t="s">
        <v>78</v>
      </c>
      <c r="D18" s="17" t="s">
        <v>79</v>
      </c>
      <c r="E18" s="5"/>
      <c r="F18" s="5"/>
      <c r="G18" s="7" t="s">
        <v>1</v>
      </c>
      <c r="H18" s="68">
        <v>97294.66</v>
      </c>
      <c r="I18" s="69">
        <v>45454</v>
      </c>
      <c r="J18" s="21">
        <v>45463</v>
      </c>
    </row>
    <row r="19" spans="1:10" s="10" customFormat="1" ht="47" x14ac:dyDescent="0.35">
      <c r="A19" s="65" t="s">
        <v>80</v>
      </c>
      <c r="B19" s="45" t="s">
        <v>81</v>
      </c>
      <c r="C19" s="17" t="s">
        <v>82</v>
      </c>
      <c r="D19" s="17" t="s">
        <v>56</v>
      </c>
      <c r="E19" s="66"/>
      <c r="F19" s="66"/>
      <c r="G19" s="7" t="s">
        <v>1</v>
      </c>
      <c r="H19" s="12">
        <v>40294.9</v>
      </c>
      <c r="I19" s="71" t="s">
        <v>83</v>
      </c>
      <c r="J19" s="71" t="s">
        <v>83</v>
      </c>
    </row>
    <row r="20" spans="1:10" x14ac:dyDescent="0.35">
      <c r="A20" s="8"/>
      <c r="B20" s="7"/>
      <c r="C20" s="7"/>
      <c r="D20" s="7"/>
      <c r="E20" s="7" t="s">
        <v>6</v>
      </c>
      <c r="F20" s="67">
        <f>SUM(F2:F19)</f>
        <v>1178124.8899999999</v>
      </c>
      <c r="G20" s="7" t="s">
        <v>1</v>
      </c>
      <c r="H20" s="70">
        <f>SUM(H2:H19)</f>
        <v>379485.77</v>
      </c>
    </row>
    <row r="22" spans="1:10" x14ac:dyDescent="0.35">
      <c r="H22" s="25" t="s">
        <v>15</v>
      </c>
    </row>
    <row r="27" spans="1:10" x14ac:dyDescent="0.35">
      <c r="E27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4"/>
  <sheetViews>
    <sheetView tabSelected="1" view="pageLayout" zoomScaleNormal="115" workbookViewId="0">
      <selection activeCell="C2" sqref="C2"/>
    </sheetView>
  </sheetViews>
  <sheetFormatPr defaultColWidth="9.1796875" defaultRowHeight="14.5" x14ac:dyDescent="0.35"/>
  <cols>
    <col min="1" max="1" width="20.1796875" style="3" customWidth="1"/>
    <col min="2" max="2" width="34.7265625" style="2" customWidth="1"/>
    <col min="3" max="3" width="20.1796875" style="2" customWidth="1"/>
    <col min="4" max="4" width="14.7265625" style="2" customWidth="1"/>
    <col min="5" max="5" width="15.26953125" style="2" customWidth="1"/>
    <col min="6" max="6" width="18.26953125" style="2" customWidth="1"/>
    <col min="7" max="7" width="15" style="1" customWidth="1"/>
    <col min="8" max="8" width="19.54296875" style="13" customWidth="1"/>
    <col min="9" max="9" width="20.81640625" bestFit="1" customWidth="1"/>
    <col min="10" max="10" width="22.54296875" bestFit="1" customWidth="1"/>
  </cols>
  <sheetData>
    <row r="1" spans="1:10" ht="29" x14ac:dyDescent="0.35">
      <c r="A1" s="92" t="s">
        <v>11</v>
      </c>
      <c r="B1" s="74" t="s">
        <v>0</v>
      </c>
      <c r="C1" s="74" t="s">
        <v>12</v>
      </c>
      <c r="D1" s="74" t="s">
        <v>13</v>
      </c>
      <c r="E1" s="74" t="s">
        <v>6</v>
      </c>
      <c r="F1" s="74" t="s">
        <v>9</v>
      </c>
      <c r="G1" s="75" t="s">
        <v>1</v>
      </c>
      <c r="H1" s="70" t="s">
        <v>2</v>
      </c>
      <c r="I1" s="76" t="s">
        <v>8</v>
      </c>
      <c r="J1" s="77" t="s">
        <v>10</v>
      </c>
    </row>
    <row r="2" spans="1:10" s="10" customFormat="1" ht="80.5" x14ac:dyDescent="0.35">
      <c r="A2" s="78" t="s">
        <v>84</v>
      </c>
      <c r="B2" s="33" t="s">
        <v>85</v>
      </c>
      <c r="C2" s="5" t="s">
        <v>86</v>
      </c>
      <c r="D2" s="5" t="s">
        <v>87</v>
      </c>
      <c r="E2" s="5"/>
      <c r="F2" s="79"/>
      <c r="G2" s="5" t="s">
        <v>1</v>
      </c>
      <c r="H2" s="80">
        <v>242179.20000000001</v>
      </c>
      <c r="I2" s="22">
        <v>45566</v>
      </c>
      <c r="J2" s="81">
        <v>45594</v>
      </c>
    </row>
    <row r="3" spans="1:10" s="10" customFormat="1" ht="69" x14ac:dyDescent="0.35">
      <c r="A3" s="78" t="s">
        <v>88</v>
      </c>
      <c r="B3" s="33" t="s">
        <v>89</v>
      </c>
      <c r="C3" s="5" t="s">
        <v>90</v>
      </c>
      <c r="D3" s="5" t="s">
        <v>56</v>
      </c>
      <c r="E3" s="5"/>
      <c r="F3" s="5"/>
      <c r="G3" s="5" t="s">
        <v>1</v>
      </c>
      <c r="H3" s="80">
        <v>148621.70000000001</v>
      </c>
      <c r="I3" s="22">
        <v>45489</v>
      </c>
      <c r="J3" s="82">
        <v>45511</v>
      </c>
    </row>
    <row r="4" spans="1:10" s="10" customFormat="1" ht="80.5" x14ac:dyDescent="0.35">
      <c r="A4" s="78" t="s">
        <v>94</v>
      </c>
      <c r="B4" s="33" t="s">
        <v>93</v>
      </c>
      <c r="C4" s="5" t="s">
        <v>92</v>
      </c>
      <c r="D4" s="5" t="s">
        <v>91</v>
      </c>
      <c r="E4" s="5" t="s">
        <v>6</v>
      </c>
      <c r="F4" s="16">
        <v>91440</v>
      </c>
      <c r="G4" s="5"/>
      <c r="H4" s="80"/>
      <c r="I4" s="22">
        <v>45482</v>
      </c>
      <c r="J4" s="83">
        <v>45504</v>
      </c>
    </row>
    <row r="5" spans="1:10" s="10" customFormat="1" ht="57.5" x14ac:dyDescent="0.35">
      <c r="A5" s="78" t="s">
        <v>96</v>
      </c>
      <c r="B5" s="33" t="s">
        <v>95</v>
      </c>
      <c r="C5" s="5" t="s">
        <v>97</v>
      </c>
      <c r="D5" s="5" t="s">
        <v>139</v>
      </c>
      <c r="E5" s="5"/>
      <c r="F5" s="5"/>
      <c r="G5" s="5" t="s">
        <v>1</v>
      </c>
      <c r="H5" s="12">
        <v>17000</v>
      </c>
      <c r="I5" s="22">
        <v>45538</v>
      </c>
      <c r="J5" s="83">
        <v>45559</v>
      </c>
    </row>
    <row r="6" spans="1:10" s="10" customFormat="1" ht="80.5" x14ac:dyDescent="0.35">
      <c r="A6" s="78" t="s">
        <v>98</v>
      </c>
      <c r="B6" s="33" t="s">
        <v>99</v>
      </c>
      <c r="C6" s="5" t="s">
        <v>100</v>
      </c>
      <c r="D6" s="5" t="s">
        <v>101</v>
      </c>
      <c r="E6" s="5"/>
      <c r="F6" s="5"/>
      <c r="G6" s="5" t="s">
        <v>1</v>
      </c>
      <c r="H6" s="18">
        <v>3484.15</v>
      </c>
      <c r="I6" s="22">
        <v>45559</v>
      </c>
      <c r="J6" s="81">
        <v>45569</v>
      </c>
    </row>
    <row r="7" spans="1:10" s="10" customFormat="1" ht="89.5" customHeight="1" x14ac:dyDescent="0.35">
      <c r="A7" s="78" t="s">
        <v>102</v>
      </c>
      <c r="B7" s="5" t="s">
        <v>103</v>
      </c>
      <c r="C7" s="5" t="s">
        <v>104</v>
      </c>
      <c r="D7" s="5" t="s">
        <v>105</v>
      </c>
      <c r="E7" s="5"/>
      <c r="F7" s="5"/>
      <c r="G7" s="5" t="s">
        <v>1</v>
      </c>
      <c r="H7" s="18">
        <v>4668</v>
      </c>
      <c r="I7" s="22">
        <v>45538</v>
      </c>
      <c r="J7" s="81">
        <v>45553</v>
      </c>
    </row>
    <row r="8" spans="1:10" s="10" customFormat="1" ht="48.65" customHeight="1" x14ac:dyDescent="0.35">
      <c r="A8" s="78" t="s">
        <v>106</v>
      </c>
      <c r="B8" s="33" t="s">
        <v>107</v>
      </c>
      <c r="C8" s="5" t="s">
        <v>108</v>
      </c>
      <c r="D8" s="24" t="s">
        <v>109</v>
      </c>
      <c r="E8" s="5" t="s">
        <v>6</v>
      </c>
      <c r="F8" s="72">
        <v>116581.74</v>
      </c>
      <c r="G8" s="5"/>
      <c r="H8" s="18"/>
      <c r="I8" s="22">
        <v>45573</v>
      </c>
      <c r="J8" s="81">
        <v>45596</v>
      </c>
    </row>
    <row r="9" spans="1:10" s="10" customFormat="1" ht="51" customHeight="1" x14ac:dyDescent="0.35">
      <c r="A9" s="78" t="s">
        <v>110</v>
      </c>
      <c r="B9" s="33" t="s">
        <v>111</v>
      </c>
      <c r="C9" s="24" t="s">
        <v>112</v>
      </c>
      <c r="D9" s="24" t="s">
        <v>113</v>
      </c>
      <c r="E9" s="5"/>
      <c r="F9" s="5"/>
      <c r="G9" s="5" t="s">
        <v>1</v>
      </c>
      <c r="H9" s="18">
        <v>33220</v>
      </c>
      <c r="I9" s="22">
        <v>45566</v>
      </c>
      <c r="J9" s="81">
        <v>45580</v>
      </c>
    </row>
    <row r="10" spans="1:10" s="10" customFormat="1" ht="52.9" customHeight="1" x14ac:dyDescent="0.35">
      <c r="A10" s="78" t="s">
        <v>114</v>
      </c>
      <c r="B10" s="33" t="s">
        <v>115</v>
      </c>
      <c r="C10" s="24" t="s">
        <v>118</v>
      </c>
      <c r="D10" s="24" t="s">
        <v>119</v>
      </c>
      <c r="E10" s="5" t="s">
        <v>6</v>
      </c>
      <c r="F10" s="87">
        <v>984343.55</v>
      </c>
      <c r="G10" s="5"/>
      <c r="H10" s="18"/>
      <c r="I10" s="22">
        <v>45559</v>
      </c>
      <c r="J10" s="81">
        <v>45583</v>
      </c>
    </row>
    <row r="11" spans="1:10" s="10" customFormat="1" ht="46" x14ac:dyDescent="0.35">
      <c r="A11" s="78" t="s">
        <v>114</v>
      </c>
      <c r="B11" s="33" t="s">
        <v>116</v>
      </c>
      <c r="C11" s="84" t="s">
        <v>120</v>
      </c>
      <c r="D11" s="84" t="s">
        <v>121</v>
      </c>
      <c r="E11" s="5" t="s">
        <v>6</v>
      </c>
      <c r="F11" s="87">
        <v>512566.55</v>
      </c>
      <c r="G11" s="5"/>
      <c r="H11" s="18"/>
      <c r="I11" s="22">
        <v>45559</v>
      </c>
      <c r="J11" s="81">
        <v>45588</v>
      </c>
    </row>
    <row r="12" spans="1:10" s="10" customFormat="1" ht="52.9" customHeight="1" x14ac:dyDescent="0.35">
      <c r="A12" s="78" t="s">
        <v>114</v>
      </c>
      <c r="B12" s="33" t="s">
        <v>117</v>
      </c>
      <c r="C12" s="5" t="s">
        <v>120</v>
      </c>
      <c r="D12" s="5" t="s">
        <v>121</v>
      </c>
      <c r="E12" s="5" t="s">
        <v>6</v>
      </c>
      <c r="F12" s="87">
        <v>530799.77</v>
      </c>
      <c r="G12" s="5"/>
      <c r="H12" s="18"/>
      <c r="I12" s="22">
        <v>45559</v>
      </c>
      <c r="J12" s="81">
        <v>45588</v>
      </c>
    </row>
    <row r="13" spans="1:10" s="10" customFormat="1" ht="39" customHeight="1" x14ac:dyDescent="0.35">
      <c r="A13" s="93" t="s">
        <v>122</v>
      </c>
      <c r="B13" s="85" t="s">
        <v>123</v>
      </c>
      <c r="C13" s="17" t="s">
        <v>124</v>
      </c>
      <c r="D13" s="17" t="s">
        <v>125</v>
      </c>
      <c r="E13" s="73"/>
      <c r="F13" s="88"/>
      <c r="G13" s="17" t="s">
        <v>1</v>
      </c>
      <c r="H13" s="91" t="s">
        <v>134</v>
      </c>
      <c r="I13" s="22">
        <v>45622</v>
      </c>
      <c r="J13" s="86">
        <v>45629</v>
      </c>
    </row>
    <row r="14" spans="1:10" s="10" customFormat="1" ht="48.75" customHeight="1" x14ac:dyDescent="0.35">
      <c r="A14" s="93" t="s">
        <v>126</v>
      </c>
      <c r="B14" s="52" t="s">
        <v>127</v>
      </c>
      <c r="C14" s="17" t="s">
        <v>128</v>
      </c>
      <c r="D14" s="17" t="s">
        <v>129</v>
      </c>
      <c r="E14" s="5" t="s">
        <v>6</v>
      </c>
      <c r="F14" s="89">
        <v>267224.58</v>
      </c>
      <c r="G14" s="17"/>
      <c r="H14" s="20"/>
      <c r="I14" s="22">
        <v>45594</v>
      </c>
      <c r="J14" s="86">
        <v>45629</v>
      </c>
    </row>
    <row r="15" spans="1:10" s="10" customFormat="1" ht="58" x14ac:dyDescent="0.35">
      <c r="A15" s="93" t="s">
        <v>130</v>
      </c>
      <c r="B15" s="17" t="s">
        <v>131</v>
      </c>
      <c r="C15" s="17" t="s">
        <v>132</v>
      </c>
      <c r="D15" s="73" t="s">
        <v>133</v>
      </c>
      <c r="E15" s="5" t="s">
        <v>6</v>
      </c>
      <c r="F15" s="90">
        <v>9160</v>
      </c>
      <c r="G15" s="17"/>
      <c r="H15" s="68"/>
      <c r="I15" s="22">
        <v>45643</v>
      </c>
      <c r="J15" s="86">
        <v>45646</v>
      </c>
    </row>
    <row r="16" spans="1:10" s="10" customFormat="1" ht="29" x14ac:dyDescent="0.35">
      <c r="A16" s="93" t="s">
        <v>135</v>
      </c>
      <c r="B16" s="17" t="s">
        <v>136</v>
      </c>
      <c r="C16" s="17" t="s">
        <v>137</v>
      </c>
      <c r="D16" s="73" t="s">
        <v>138</v>
      </c>
      <c r="E16" s="5" t="s">
        <v>6</v>
      </c>
      <c r="F16" s="90">
        <v>22772.52</v>
      </c>
      <c r="G16" s="17"/>
      <c r="H16" s="68"/>
      <c r="I16" s="22">
        <v>45643</v>
      </c>
      <c r="J16" s="86">
        <v>45653</v>
      </c>
    </row>
    <row r="17" spans="1:8" x14ac:dyDescent="0.35">
      <c r="A17" s="3" t="s">
        <v>140</v>
      </c>
      <c r="F17" s="13">
        <f>SUM(F2:F16)</f>
        <v>2534888.7100000004</v>
      </c>
      <c r="G17" s="13"/>
      <c r="H17" s="13">
        <f>SUM(H2:H16)</f>
        <v>449173.05000000005</v>
      </c>
    </row>
    <row r="24" spans="1:8" x14ac:dyDescent="0.35">
      <c r="E24" s="1"/>
    </row>
  </sheetData>
  <pageMargins left="0.70866141732283472" right="0.70866141732283472" top="0.90729166666666672" bottom="0.74803149606299213" header="0.31496062992125984" footer="0.31496062992125984"/>
  <pageSetup paperSize="9" scale="65" fitToHeight="0" orientation="landscape" r:id="rId1"/>
  <headerFooter>
    <oddHeader>&amp;L&amp;"-,Negreta"Excel del segon semestre de 2024 amb el volum de facturació d'empreses segons la tipologia d'empresa (PIME o no).&amp;R&amp;G</oddHeader>
  </headerFooter>
  <legacyDrawing r:id="rId2"/>
  <legacyDrawingHF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20"/>
  <sheetViews>
    <sheetView topLeftCell="A2" workbookViewId="0">
      <selection activeCell="I20" sqref="I20"/>
    </sheetView>
  </sheetViews>
  <sheetFormatPr defaultRowHeight="14.5" x14ac:dyDescent="0.35"/>
  <sheetData>
    <row r="2" spans="2:12" x14ac:dyDescent="0.35">
      <c r="B2" t="s">
        <v>3</v>
      </c>
      <c r="C2" t="s">
        <v>4</v>
      </c>
    </row>
    <row r="3" spans="2:12" x14ac:dyDescent="0.35">
      <c r="C3" t="s">
        <v>5</v>
      </c>
      <c r="H3" t="s">
        <v>7</v>
      </c>
      <c r="J3" t="s">
        <v>3</v>
      </c>
      <c r="L3" t="s">
        <v>4</v>
      </c>
    </row>
    <row r="4" spans="2:12" x14ac:dyDescent="0.35">
      <c r="L4" t="s">
        <v>5</v>
      </c>
    </row>
    <row r="5" spans="2:12" x14ac:dyDescent="0.35">
      <c r="E5" t="s">
        <v>4</v>
      </c>
    </row>
    <row r="6" spans="2:12" x14ac:dyDescent="0.35">
      <c r="E6" t="s">
        <v>5</v>
      </c>
    </row>
    <row r="10" spans="2:12" x14ac:dyDescent="0.35">
      <c r="D10" t="s">
        <v>4</v>
      </c>
      <c r="E10">
        <v>1000</v>
      </c>
      <c r="H10">
        <v>1000</v>
      </c>
      <c r="J10">
        <v>3000</v>
      </c>
    </row>
    <row r="11" spans="2:12" x14ac:dyDescent="0.35">
      <c r="D11" t="s">
        <v>5</v>
      </c>
      <c r="E11">
        <v>2000</v>
      </c>
      <c r="H11">
        <v>2000</v>
      </c>
      <c r="J11">
        <v>2000</v>
      </c>
    </row>
    <row r="12" spans="2:12" x14ac:dyDescent="0.35">
      <c r="D12" t="s">
        <v>4</v>
      </c>
      <c r="E12">
        <v>3000</v>
      </c>
      <c r="H12">
        <v>3000</v>
      </c>
      <c r="J12">
        <v>500</v>
      </c>
    </row>
    <row r="13" spans="2:12" x14ac:dyDescent="0.35">
      <c r="D13" t="s">
        <v>5</v>
      </c>
      <c r="E13">
        <v>4000</v>
      </c>
      <c r="H13">
        <v>4000</v>
      </c>
      <c r="J13">
        <v>450</v>
      </c>
    </row>
    <row r="15" spans="2:12" x14ac:dyDescent="0.35">
      <c r="H15">
        <f>SUM(H10:H14)</f>
        <v>10000</v>
      </c>
      <c r="J15">
        <f>SUM(J11:J14)</f>
        <v>2950</v>
      </c>
    </row>
    <row r="18" spans="9:9" x14ac:dyDescent="0.35">
      <c r="I18">
        <f>H15+J15</f>
        <v>12950</v>
      </c>
    </row>
    <row r="20" spans="9:9" x14ac:dyDescent="0.35">
      <c r="I20">
        <f>(J15*100)/(I18)</f>
        <v>22.779922779922781</v>
      </c>
    </row>
  </sheetData>
  <autoFilter ref="D10:E13" xr:uid="{00000000-0009-0000-0000-000002000000}"/>
  <dataValidations count="1">
    <dataValidation type="list" allowBlank="1" showInputMessage="1" showErrorMessage="1" sqref="H8" xr:uid="{00000000-0002-0000-0200-000000000000}">
      <formula1>$L$3:$L$4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1er semestre 2024</vt:lpstr>
      <vt:lpstr>2on semestre 2024</vt:lpstr>
      <vt:lpstr>Full2</vt:lpstr>
      <vt:lpstr>'1er semestre 2024'!_Hlk36738451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Molins, Rosa Isabel</dc:creator>
  <cp:lastModifiedBy>ADROHER BOADA, CRISTINA</cp:lastModifiedBy>
  <cp:lastPrinted>2025-01-13T12:31:39Z</cp:lastPrinted>
  <dcterms:created xsi:type="dcterms:W3CDTF">2022-02-10T08:13:33Z</dcterms:created>
  <dcterms:modified xsi:type="dcterms:W3CDTF">2025-01-13T12:31:42Z</dcterms:modified>
</cp:coreProperties>
</file>