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01 ORPIME\01 ORPIME MODELS WEB AJUNTAMENT\ENTREGATS a MARC\"/>
    </mc:Choice>
  </mc:AlternateContent>
  <xr:revisionPtr revIDLastSave="0" documentId="13_ncr:1_{28B84488-A935-411E-BDE3-6D70C80A98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oja 1" sheetId="1" r:id="rId1"/>
  </sheets>
  <definedNames>
    <definedName name="_xlnm.Print_Area" localSheetId="0">'Hoja 1'!$A$1:$K$82</definedName>
    <definedName name="Z_E3E8C3F3_DD45_4EC6_9560_B60FB2FA7985_.wvu.PrintArea" localSheetId="0" hidden="1">'Hoja 1'!$A$1:$K$82</definedName>
  </definedNames>
  <calcPr calcId="191029"/>
  <customWorkbookViews>
    <customWorkbookView name="IMPRESIÓN" guid="{E3E8C3F3-DD45-4EC6-9560-B60FB2FA7985}" includeHiddenRowCol="0" maximized="1" xWindow="-8" yWindow="-8" windowWidth="1936" windowHeight="11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G28" i="1" l="1"/>
  <c r="G37" i="1"/>
  <c r="G41" i="1"/>
  <c r="J41" i="1" s="1"/>
  <c r="B76" i="1" l="1"/>
  <c r="F76" i="1"/>
  <c r="H54" i="1" l="1"/>
  <c r="J54" i="1" s="1"/>
  <c r="J52" i="1" l="1"/>
  <c r="J57" i="1" s="1"/>
  <c r="F78" i="1"/>
  <c r="J37" i="1"/>
  <c r="J45" i="1" s="1"/>
  <c r="J28" i="1"/>
  <c r="J3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<sst xmlns="http://schemas.openxmlformats.org/spreadsheetml/2006/main" count="84" uniqueCount="68">
  <si>
    <t>Dades titular</t>
  </si>
  <si>
    <t>Nom i Cognoms persona física / Raó social.</t>
  </si>
  <si>
    <t>DNI / NIF / PASS</t>
  </si>
  <si>
    <t>Correu electrònic de notificació</t>
  </si>
  <si>
    <t>ICIO |  Impost sobre construccions, instal·lacions i obres</t>
  </si>
  <si>
    <t>Art. 8è Ordenança Fiscal núm. 03 de l’impost sobre construccions, instal·lacions i obres. (BOPB del 28-11-2024 CVE 202410183550)</t>
  </si>
  <si>
    <t>concepte</t>
  </si>
  <si>
    <t>codi tarifa</t>
  </si>
  <si>
    <t>tarifa</t>
  </si>
  <si>
    <t>B.I.</t>
  </si>
  <si>
    <t>quota</t>
  </si>
  <si>
    <t>ICIO</t>
  </si>
  <si>
    <t>art. 8è Ord F 03</t>
  </si>
  <si>
    <t>4,00 % B.I.</t>
  </si>
  <si>
    <t>€</t>
  </si>
  <si>
    <t>TOTAL ICIO</t>
  </si>
  <si>
    <t>1,2 % B.I.</t>
  </si>
  <si>
    <t>TOTAL Taxa URB</t>
  </si>
  <si>
    <t>dies</t>
  </si>
  <si>
    <t>m²</t>
  </si>
  <si>
    <t>mesos</t>
  </si>
  <si>
    <t>&lt; 1 mes</t>
  </si>
  <si>
    <t>&gt;30 dies</t>
  </si>
  <si>
    <t>TOTAL Taxa OVP</t>
  </si>
  <si>
    <t>Data:</t>
  </si>
  <si>
    <t>Plaça de l'Ajuntament, 5  ·  08349 Cabrera de Mar</t>
  </si>
  <si>
    <t>www.cabrerademar.cat</t>
  </si>
  <si>
    <r>
      <rPr>
        <sz val="8"/>
        <color rgb="FF000000"/>
        <rFont val="Arial"/>
        <family val="2"/>
      </rPr>
      <t xml:space="preserve">Tel. 93 759 00 91  ·  Fax. 93 750 02 84  · </t>
    </r>
    <r>
      <rPr>
        <sz val="8"/>
        <color rgb="FF0000FF"/>
        <rFont val="Arial"/>
        <family val="2"/>
      </rPr>
      <t xml:space="preserve"> info@cabrerademar.cat </t>
    </r>
  </si>
  <si>
    <t>máx.30</t>
  </si>
  <si>
    <t>mín. 1</t>
  </si>
  <si>
    <t>Cadastre</t>
  </si>
  <si>
    <t>&gt;</t>
  </si>
  <si>
    <t>Núm.  &gt;&gt;&gt;</t>
  </si>
  <si>
    <t>Quota mínima: 200 €, màxima: 2.000 €.</t>
  </si>
  <si>
    <t>Quota mínima: 200 €, màxima: 1.000 €.</t>
  </si>
  <si>
    <t>B.I. | BASE IMPOSABLE</t>
  </si>
  <si>
    <t>Art. 9è Ordenança Fiscal núm. 03 de l’impost sobre construccions, instal·lacions i obres. (BOPB del 28-11-2024 CVE 202410183550). La B.I. es determina escollint l’import més alt entre el pressupost presentat per l’interessat i el calculat segons els barems d’aplicació simplificada de pressupostos publicats pel Col·legi Oficial d’Arquitectes de Catalunya (COAC).</t>
  </si>
  <si>
    <t>PRESSUPOST de les Obres a Preu Execució Material (sense IVA)</t>
  </si>
  <si>
    <t>Cost barem de pressupostos COAC (art. 9è Ordenança fiscal ICIO)</t>
  </si>
  <si>
    <t>Nom, cognoms i Signatura del titular:</t>
  </si>
  <si>
    <t>DNI</t>
  </si>
  <si>
    <t xml:space="preserve">ES40 2100 1379 0002 0012 3581   </t>
  </si>
  <si>
    <t xml:space="preserve">Cabrera de Mar. </t>
  </si>
  <si>
    <t>&gt;&gt;</t>
  </si>
  <si>
    <r>
      <t>SOL·LICITO Carta Pagament</t>
    </r>
    <r>
      <rPr>
        <sz val="10"/>
        <color rgb="FF000000"/>
        <rFont val="Arial"/>
        <family val="2"/>
      </rPr>
      <t xml:space="preserve"> segons càlculs d’aquest model, amb codi de barres i CVS, per fer efectiu pagament en entitat bancària. </t>
    </r>
  </si>
  <si>
    <r>
      <t>MANIFESTO</t>
    </r>
    <r>
      <rPr>
        <sz val="10"/>
        <color rgb="FF000000"/>
        <rFont val="Arial"/>
        <family val="2"/>
      </rPr>
      <t xml:space="preserve"> Explícitament que les dades i documents aportats són certs </t>
    </r>
  </si>
  <si>
    <t>TAXA OVP | Autorització Ocupació privativa de Via Pública, màxim 4 m² (exclusivament amb sac o contenidor runes).</t>
  </si>
  <si>
    <t>Declaracions</t>
  </si>
  <si>
    <r>
      <rPr>
        <sz val="8"/>
        <color rgb="FF666666"/>
        <rFont val="Arial Narrow"/>
        <family val="2"/>
      </rPr>
      <t xml:space="preserve">Art. 6è Ord. Fiscal núm. 03.04 de taxes serveis d'intervenció municipal urbanística en l'edificació i el sòl. </t>
    </r>
    <r>
      <rPr>
        <b/>
        <sz val="8"/>
        <color rgb="FF666666"/>
        <rFont val="Arial Narrow"/>
        <family val="2"/>
      </rPr>
      <t>(BOPB del **-03-2025 CVE 2025*******)</t>
    </r>
  </si>
  <si>
    <t>Art. 4rt de l'Ordenança Fiscal núm. 30 de la taxa per a l’ocupació de terrenys d’ús públic</t>
  </si>
  <si>
    <t>Tarifa segona:    0,36 €        per m² i núm. dies</t>
  </si>
  <si>
    <t>Tarifa tercera:     1,50 €       per m² i núm. de mesos</t>
  </si>
  <si>
    <t>(A partir de 30 dies es suma la quota de la tarifa tercera)</t>
  </si>
  <si>
    <r>
      <rPr>
        <b/>
        <sz val="10"/>
        <color rgb="FF000000"/>
        <rFont val="Arial"/>
        <family val="2"/>
      </rPr>
      <t>DECLARO QUE:</t>
    </r>
    <r>
      <rPr>
        <sz val="10"/>
        <color rgb="FF000000"/>
        <rFont val="Arial"/>
        <family val="2"/>
      </rPr>
      <t xml:space="preserve"> La deixalleria municipal m’ha confirmat l’acceptació dels residus que generaré en aquesta actuació, ateses les seves característiques i quantitat. Per tant, he efectuat l’ingrés de </t>
    </r>
    <r>
      <rPr>
        <b/>
        <sz val="10"/>
        <color rgb="FF000000"/>
        <rFont val="Arial"/>
        <family val="2"/>
      </rPr>
      <t>150,00 euros de garantia</t>
    </r>
    <r>
      <rPr>
        <sz val="10"/>
        <color rgb="FF000000"/>
        <rFont val="Arial"/>
        <family val="2"/>
      </rPr>
      <t xml:space="preserve"> del dipòsit en la deixalleria en núm. de compte:</t>
    </r>
  </si>
  <si>
    <r>
      <t xml:space="preserve">Adjunto el justificant de pagament en l’entitat bancària amb títol:  </t>
    </r>
    <r>
      <rPr>
        <i/>
        <sz val="10"/>
        <color rgb="FF000000"/>
        <rFont val="Arial"/>
        <family val="2"/>
      </rPr>
      <t>FIANÇA RESIDUS a "emplaçament actuació".</t>
    </r>
  </si>
  <si>
    <t>Activa casella perquè sumi en la columna de quota. Desactiva casella si no correspon aquest cobrament.</t>
  </si>
  <si>
    <r>
      <t>i AUTORITZO</t>
    </r>
    <r>
      <rPr>
        <sz val="10"/>
        <color rgb="FF000000"/>
        <rFont val="Arial"/>
        <family val="2"/>
      </rPr>
      <t xml:space="preserve"> a l'Administració a verificar-los. </t>
    </r>
  </si>
  <si>
    <r>
      <rPr>
        <sz val="10"/>
        <color rgb="FF000000"/>
        <rFont val="Arial"/>
        <family val="2"/>
      </rPr>
      <t xml:space="preserve">OVP menor o igual a 4 m² , exclusivament sobre vorera i amb contenidors de materials i runes de construcció.  Per altres OVP cal llicència.                                           </t>
    </r>
    <r>
      <rPr>
        <i/>
        <sz val="8"/>
        <color rgb="FF666666"/>
        <rFont val="Arial"/>
        <family val="2"/>
      </rPr>
      <t xml:space="preserve">  </t>
    </r>
  </si>
  <si>
    <t>AUTOLIQUIDACIÓ URB_23</t>
  </si>
  <si>
    <r>
      <t xml:space="preserve">Model normalitzat i necessari per al càlcul de l’AUTOLIQUIDACIÓ per al pagament de l'ICIO i les Taxes corresponents al tràmit </t>
    </r>
    <r>
      <rPr>
        <b/>
        <sz val="11"/>
        <color rgb="FF000000"/>
        <rFont val="Arial"/>
        <family val="2"/>
      </rPr>
      <t>URB_23:</t>
    </r>
    <r>
      <rPr>
        <sz val="11"/>
        <color rgb="FF000000"/>
        <rFont val="Arial"/>
        <family val="2"/>
      </rPr>
      <t xml:space="preserve">  </t>
    </r>
  </si>
  <si>
    <t>d’Obres de reparació, manteniment o reforma en l’interior dels edificis</t>
  </si>
  <si>
    <t>Càlcul liquidació provisional tràmit urbanístic: COMUNICACIÓ Obres en interior d'edificis, SENSE TÈCNIC</t>
  </si>
  <si>
    <r>
      <t>COMUNICACIÓ PRÈVIA</t>
    </r>
    <r>
      <rPr>
        <sz val="10"/>
        <rFont val="Arial"/>
        <family val="2"/>
      </rPr>
      <t xml:space="preserve"> d’execució d’Obres de</t>
    </r>
    <r>
      <rPr>
        <b/>
        <sz val="10"/>
        <rFont val="Arial"/>
        <family val="2"/>
      </rPr>
      <t xml:space="preserve"> reparació, manteniment o reforma en l’interior dels edificis, sense intervenció de Direcció tècnica facultativa.</t>
    </r>
  </si>
  <si>
    <t>C. Execució de Col·locació de mesures de protecció de despreniments en façanes, patis, mitgeres, cobertes o terrats (xarxes).</t>
  </si>
  <si>
    <t>T.URB_23.01</t>
  </si>
  <si>
    <t>T.URB_23.02</t>
  </si>
  <si>
    <t>C. Execució d'obres de manteniment a l'interior dels edificis NO catalogats, (sense retirada de paraments
verticals o elements estructurals). Que NO s'escau intervenció tècnica de direcció d'obres. En edificis amb ús principal residencial com d’altres usos.</t>
  </si>
  <si>
    <t>TAXA URBANÍSTICA | Comunicació prèvia d’Execució d'obres en l'interior d'edificis, sense Direcció tècnica facultativa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</si>
</sst>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€&quot;"/>
    <numFmt numFmtId="165" formatCode="#,##0.00\ [$€-1]"/>
    <numFmt numFmtId="166" formatCode="d&quot;/&quot;mm&quot;/&quot;yy"/>
  </numFmts>
  <fonts count="71">
    <font>
      <sz val="10"/>
      <color rgb="FF000000"/>
      <name val="Arial"/>
      <scheme val="minor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&quot;Aptos Narrow&quot;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sz val="8"/>
      <color rgb="FF666666"/>
      <name val="Arial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i/>
      <sz val="10"/>
      <color rgb="FF808080"/>
      <name val="Aptos"/>
      <family val="2"/>
    </font>
    <font>
      <sz val="9"/>
      <color rgb="FF000000"/>
      <name val="Wingdings"/>
      <charset val="2"/>
    </font>
    <font>
      <sz val="10"/>
      <color rgb="FF000000"/>
      <name val="Arial"/>
      <family val="2"/>
    </font>
    <font>
      <sz val="8"/>
      <color rgb="FF000000"/>
      <name val="Wingdings"/>
      <charset val="2"/>
    </font>
    <font>
      <i/>
      <sz val="8"/>
      <color rgb="FF808080"/>
      <name val="Aptos"/>
      <family val="2"/>
    </font>
    <font>
      <b/>
      <sz val="12"/>
      <color rgb="FF000000"/>
      <name val="&quot;Aptos Narrow&quot;"/>
    </font>
    <font>
      <b/>
      <sz val="12"/>
      <color rgb="FF000000"/>
      <name val="Aptos"/>
      <family val="2"/>
    </font>
    <font>
      <sz val="12"/>
      <color rgb="FF000000"/>
      <name val="&quot;Aptos Narrow&quot;"/>
    </font>
    <font>
      <sz val="9"/>
      <color rgb="FF000000"/>
      <name val="Aptos"/>
      <family val="2"/>
    </font>
    <font>
      <i/>
      <sz val="9"/>
      <color rgb="FF808080"/>
      <name val="Aptos"/>
      <family val="2"/>
    </font>
    <font>
      <sz val="7"/>
      <color rgb="FF999999"/>
      <name val="Wingdings"/>
      <charset val="2"/>
    </font>
    <font>
      <b/>
      <sz val="12"/>
      <color rgb="FF000000"/>
      <name val="Arial"/>
      <family val="2"/>
    </font>
    <font>
      <sz val="6"/>
      <color rgb="FF999999"/>
      <name val="Wingdings"/>
      <charset val="2"/>
    </font>
    <font>
      <i/>
      <sz val="8"/>
      <color rgb="FF808080"/>
      <name val="Arial"/>
      <family val="2"/>
    </font>
    <font>
      <sz val="9"/>
      <color rgb="FF000000"/>
      <name val="Arial"/>
      <family val="2"/>
      <scheme val="minor"/>
    </font>
    <font>
      <b/>
      <u/>
      <sz val="10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666666"/>
      <name val="Arial"/>
      <family val="2"/>
    </font>
    <font>
      <sz val="8"/>
      <color rgb="FF0000FF"/>
      <name val="Arial"/>
      <family val="2"/>
    </font>
    <font>
      <i/>
      <sz val="8"/>
      <color rgb="FF808080"/>
      <name val="Arial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scheme val="minor"/>
    </font>
    <font>
      <sz val="9"/>
      <name val="Arial"/>
      <family val="2"/>
      <scheme val="minor"/>
    </font>
    <font>
      <sz val="8"/>
      <color theme="10"/>
      <name val="Arial"/>
      <family val="2"/>
      <scheme val="minor"/>
    </font>
    <font>
      <b/>
      <sz val="8"/>
      <color theme="10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Aptos"/>
      <family val="2"/>
    </font>
    <font>
      <b/>
      <sz val="9"/>
      <color rgb="FF000000"/>
      <name val="Aptos"/>
      <family val="2"/>
    </font>
    <font>
      <sz val="9"/>
      <color rgb="FF000000"/>
      <name val="Arial"/>
      <family val="2"/>
    </font>
    <font>
      <sz val="11"/>
      <name val="Wingdings"/>
      <charset val="2"/>
    </font>
    <font>
      <b/>
      <sz val="12"/>
      <color rgb="FFFFFFFF"/>
      <name val="Calibri"/>
      <family val="2"/>
    </font>
    <font>
      <b/>
      <sz val="13"/>
      <color rgb="FFFFFFFF"/>
      <name val="Calibri"/>
      <family val="2"/>
    </font>
    <font>
      <sz val="13"/>
      <name val="Arial"/>
      <family val="2"/>
    </font>
    <font>
      <b/>
      <sz val="14"/>
      <color rgb="FF000000"/>
      <name val="Calibri"/>
      <family val="2"/>
    </font>
    <font>
      <b/>
      <sz val="13"/>
      <color rgb="FF000000"/>
      <name val="&quot;Aptos Narrow&quot;"/>
    </font>
    <font>
      <b/>
      <sz val="13"/>
      <color rgb="FF000000"/>
      <name val="Aptos"/>
      <family val="2"/>
    </font>
    <font>
      <sz val="10"/>
      <color rgb="FF000000"/>
      <name val="Arial"/>
      <family val="2"/>
      <scheme val="minor"/>
    </font>
    <font>
      <b/>
      <i/>
      <sz val="9"/>
      <color rgb="FFFF0000"/>
      <name val="Arial"/>
      <family val="2"/>
    </font>
    <font>
      <b/>
      <sz val="10"/>
      <color rgb="FF000000"/>
      <name val="Arial"/>
      <family val="2"/>
      <scheme val="minor"/>
    </font>
    <font>
      <sz val="8"/>
      <color theme="0" tint="-0.499984740745262"/>
      <name val="Aptos Narrow"/>
      <family val="2"/>
    </font>
    <font>
      <sz val="8"/>
      <color theme="0" tint="-0.499984740745262"/>
      <name val="Arial Narrow"/>
      <family val="2"/>
    </font>
    <font>
      <sz val="8"/>
      <color rgb="FF666666"/>
      <name val="Arial Narrow"/>
      <family val="2"/>
    </font>
    <font>
      <b/>
      <sz val="8"/>
      <color rgb="FF666666"/>
      <name val="Arial Narrow"/>
      <family val="2"/>
    </font>
    <font>
      <i/>
      <sz val="8"/>
      <color rgb="FF808080"/>
      <name val="Aptos Narrow"/>
      <family val="2"/>
    </font>
    <font>
      <u/>
      <sz val="8"/>
      <color theme="10"/>
      <name val="Arial"/>
      <family val="2"/>
      <scheme val="minor"/>
    </font>
    <font>
      <sz val="8"/>
      <color rgb="FF666666"/>
      <name val="Arial"/>
      <family val="2"/>
    </font>
    <font>
      <i/>
      <sz val="9"/>
      <color rgb="FF000000"/>
      <name val="Arial"/>
      <family val="2"/>
    </font>
    <font>
      <i/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73763"/>
        <bgColor rgb="FF07376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2" tint="-0.149967955565050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E59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073763"/>
      </patternFill>
    </fill>
    <fill>
      <patternFill patternType="solid">
        <fgColor theme="0"/>
        <bgColor rgb="FFD9D9D9"/>
      </patternFill>
    </fill>
    <fill>
      <patternFill patternType="solid">
        <fgColor theme="2" tint="-0.14996795556505021"/>
        <bgColor rgb="FFFFFFFF"/>
      </patternFill>
    </fill>
  </fills>
  <borders count="2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FFC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FFC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39" fillId="0" borderId="0" applyNumberFormat="0" applyFill="0" applyBorder="0" applyAlignment="0" applyProtection="0"/>
    <xf numFmtId="49" fontId="42" fillId="7" borderId="0" applyBorder="0" applyProtection="0">
      <alignment vertical="center"/>
    </xf>
  </cellStyleXfs>
  <cellXfs count="210">
    <xf numFmtId="0" fontId="0" fillId="0" borderId="0" xfId="0"/>
    <xf numFmtId="0" fontId="2" fillId="2" borderId="0" xfId="0" applyFont="1" applyFill="1"/>
    <xf numFmtId="0" fontId="2" fillId="0" borderId="0" xfId="0" applyFont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/>
    <xf numFmtId="0" fontId="27" fillId="0" borderId="4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top"/>
    </xf>
    <xf numFmtId="0" fontId="1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4" fontId="8" fillId="2" borderId="5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top"/>
    </xf>
    <xf numFmtId="3" fontId="11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6" xfId="0" applyFont="1" applyBorder="1" applyAlignment="1">
      <alignment horizontal="left" vertical="top"/>
    </xf>
    <xf numFmtId="164" fontId="17" fillId="0" borderId="11" xfId="0" applyNumberFormat="1" applyFont="1" applyBorder="1" applyAlignment="1" applyProtection="1">
      <alignment horizontal="right"/>
      <protection hidden="1"/>
    </xf>
    <xf numFmtId="164" fontId="17" fillId="0" borderId="11" xfId="0" applyNumberFormat="1" applyFont="1" applyBorder="1" applyAlignment="1" applyProtection="1">
      <alignment horizontal="right" vertical="top"/>
      <protection hidden="1"/>
    </xf>
    <xf numFmtId="0" fontId="17" fillId="0" borderId="11" xfId="0" applyFont="1" applyBorder="1" applyAlignment="1" applyProtection="1">
      <alignment horizontal="right" vertical="top"/>
      <protection hidden="1"/>
    </xf>
    <xf numFmtId="165" fontId="21" fillId="0" borderId="11" xfId="0" applyNumberFormat="1" applyFont="1" applyBorder="1" applyAlignment="1" applyProtection="1">
      <alignment horizontal="right" vertical="center"/>
      <protection hidden="1"/>
    </xf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14" fontId="2" fillId="0" borderId="0" xfId="0" applyNumberFormat="1" applyFont="1"/>
    <xf numFmtId="0" fontId="5" fillId="2" borderId="0" xfId="0" applyFont="1" applyFill="1"/>
    <xf numFmtId="0" fontId="6" fillId="0" borderId="0" xfId="0" applyFont="1" applyAlignment="1">
      <alignment vertical="top"/>
    </xf>
    <xf numFmtId="0" fontId="6" fillId="0" borderId="0" xfId="0" applyFont="1"/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vertical="top"/>
    </xf>
    <xf numFmtId="0" fontId="16" fillId="5" borderId="0" xfId="0" applyFont="1" applyFill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horizontal="right" vertical="center"/>
    </xf>
    <xf numFmtId="0" fontId="19" fillId="2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0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16" fillId="0" borderId="0" xfId="0" applyFont="1" applyAlignment="1" applyProtection="1">
      <alignment horizontal="right"/>
      <protection hidden="1"/>
    </xf>
    <xf numFmtId="0" fontId="17" fillId="2" borderId="0" xfId="0" applyFont="1" applyFill="1" applyAlignment="1">
      <alignment horizontal="left" vertical="top"/>
    </xf>
    <xf numFmtId="0" fontId="2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6" fillId="0" borderId="0" xfId="0" applyFont="1"/>
    <xf numFmtId="0" fontId="20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" fontId="11" fillId="2" borderId="0" xfId="0" applyNumberFormat="1" applyFont="1" applyFill="1" applyAlignment="1" applyProtection="1">
      <alignment horizontal="right" vertical="center"/>
      <protection hidden="1"/>
    </xf>
    <xf numFmtId="0" fontId="20" fillId="2" borderId="6" xfId="0" applyFont="1" applyFill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0" fillId="0" borderId="0" xfId="0" applyProtection="1">
      <protection hidden="1"/>
    </xf>
    <xf numFmtId="0" fontId="29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center"/>
    </xf>
    <xf numFmtId="0" fontId="18" fillId="2" borderId="0" xfId="0" applyFont="1" applyFill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21" fillId="0" borderId="0" xfId="0" applyFont="1" applyAlignment="1">
      <alignment horizontal="left" vertical="top" wrapText="1"/>
    </xf>
    <xf numFmtId="4" fontId="11" fillId="2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2" borderId="6" xfId="0" applyFont="1" applyFill="1" applyBorder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21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1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top"/>
      <protection hidden="1"/>
    </xf>
    <xf numFmtId="0" fontId="25" fillId="0" borderId="0" xfId="0" applyFont="1" applyAlignment="1">
      <alignment horizontal="right" vertical="center"/>
    </xf>
    <xf numFmtId="166" fontId="33" fillId="5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34" fillId="0" borderId="0" xfId="0" applyFont="1" applyAlignment="1">
      <alignment horizontal="right" vertical="top"/>
    </xf>
    <xf numFmtId="0" fontId="35" fillId="0" borderId="0" xfId="0" applyFont="1" applyAlignment="1">
      <alignment horizontal="left" vertical="top"/>
    </xf>
    <xf numFmtId="0" fontId="21" fillId="9" borderId="0" xfId="0" applyFont="1" applyFill="1" applyAlignment="1">
      <alignment vertical="center"/>
    </xf>
    <xf numFmtId="0" fontId="21" fillId="10" borderId="0" xfId="0" applyFont="1" applyFill="1" applyAlignment="1">
      <alignment vertical="center"/>
    </xf>
    <xf numFmtId="0" fontId="31" fillId="10" borderId="0" xfId="0" applyFont="1" applyFill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2" fillId="12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3" fillId="3" borderId="0" xfId="0" applyFont="1" applyFill="1" applyAlignment="1">
      <alignment horizontal="right" vertical="center"/>
    </xf>
    <xf numFmtId="0" fontId="4" fillId="13" borderId="0" xfId="0" applyFont="1" applyFill="1"/>
    <xf numFmtId="0" fontId="24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57" fillId="0" borderId="9" xfId="0" applyFont="1" applyBorder="1" applyAlignment="1">
      <alignment horizontal="left" vertical="center"/>
    </xf>
    <xf numFmtId="164" fontId="58" fillId="4" borderId="9" xfId="0" applyNumberFormat="1" applyFont="1" applyFill="1" applyBorder="1" applyAlignment="1" applyProtection="1">
      <alignment horizontal="right" vertical="center"/>
      <protection hidden="1"/>
    </xf>
    <xf numFmtId="3" fontId="40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16" fillId="5" borderId="0" xfId="0" applyFont="1" applyFill="1" applyAlignment="1">
      <alignment vertical="center"/>
    </xf>
    <xf numFmtId="0" fontId="5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1" fillId="2" borderId="3" xfId="0" applyFont="1" applyFill="1" applyBorder="1" applyAlignment="1">
      <alignment horizontal="left" vertical="top" wrapText="1"/>
    </xf>
    <xf numFmtId="0" fontId="16" fillId="5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5" borderId="0" xfId="0" applyFont="1" applyFill="1" applyAlignment="1">
      <alignment vertical="top"/>
    </xf>
    <xf numFmtId="0" fontId="20" fillId="2" borderId="0" xfId="0" applyFont="1" applyFill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1" fillId="2" borderId="0" xfId="0" applyFont="1" applyFill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164" fontId="58" fillId="4" borderId="9" xfId="0" applyNumberFormat="1" applyFont="1" applyFill="1" applyBorder="1" applyAlignment="1">
      <alignment horizontal="right" vertical="center"/>
    </xf>
    <xf numFmtId="0" fontId="16" fillId="0" borderId="19" xfId="0" applyFont="1" applyBorder="1" applyAlignment="1">
      <alignment horizontal="left" vertical="center"/>
    </xf>
    <xf numFmtId="0" fontId="59" fillId="0" borderId="0" xfId="0" applyFont="1"/>
    <xf numFmtId="0" fontId="0" fillId="0" borderId="0" xfId="0" applyAlignment="1">
      <alignment horizontal="left" vertical="center"/>
    </xf>
    <xf numFmtId="0" fontId="59" fillId="0" borderId="0" xfId="0" applyFont="1" applyAlignment="1">
      <alignment horizontal="left" vertical="center"/>
    </xf>
    <xf numFmtId="0" fontId="61" fillId="0" borderId="0" xfId="0" applyFont="1" applyAlignment="1">
      <alignment vertical="top"/>
    </xf>
    <xf numFmtId="0" fontId="66" fillId="0" borderId="6" xfId="0" applyFont="1" applyBorder="1" applyAlignment="1">
      <alignment horizontal="left" vertical="top"/>
    </xf>
    <xf numFmtId="166" fontId="33" fillId="5" borderId="0" xfId="0" applyNumberFormat="1" applyFont="1" applyFill="1" applyAlignment="1">
      <alignment vertical="center"/>
    </xf>
    <xf numFmtId="0" fontId="48" fillId="0" borderId="0" xfId="0" applyFont="1"/>
    <xf numFmtId="0" fontId="48" fillId="0" borderId="0" xfId="0" applyFont="1" applyAlignment="1">
      <alignment vertical="center"/>
    </xf>
    <xf numFmtId="0" fontId="48" fillId="0" borderId="0" xfId="0" applyFont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8" fillId="0" borderId="0" xfId="0" applyFont="1" applyAlignment="1">
      <alignment horizontal="right" vertical="center"/>
    </xf>
    <xf numFmtId="166" fontId="48" fillId="5" borderId="0" xfId="0" applyNumberFormat="1" applyFont="1" applyFill="1" applyAlignment="1">
      <alignment horizontal="left" vertical="center"/>
    </xf>
    <xf numFmtId="0" fontId="40" fillId="2" borderId="0" xfId="0" applyFont="1" applyFill="1" applyAlignment="1">
      <alignment horizontal="left" vertical="top"/>
    </xf>
    <xf numFmtId="0" fontId="48" fillId="0" borderId="0" xfId="0" applyFont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0" xfId="0" applyFont="1" applyAlignment="1">
      <alignment horizontal="left" vertical="center"/>
    </xf>
    <xf numFmtId="0" fontId="40" fillId="2" borderId="0" xfId="0" applyFont="1" applyFill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 applyAlignment="1" applyProtection="1">
      <alignment horizontal="left" vertical="center"/>
      <protection hidden="1"/>
    </xf>
    <xf numFmtId="0" fontId="48" fillId="2" borderId="0" xfId="0" applyFont="1" applyFill="1" applyAlignment="1">
      <alignment horizontal="left" vertical="center"/>
    </xf>
    <xf numFmtId="0" fontId="48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wrapText="1"/>
    </xf>
    <xf numFmtId="0" fontId="13" fillId="14" borderId="2" xfId="0" applyFont="1" applyFill="1" applyBorder="1"/>
    <xf numFmtId="0" fontId="56" fillId="14" borderId="2" xfId="0" applyFont="1" applyFill="1" applyBorder="1" applyAlignment="1">
      <alignment horizontal="left"/>
    </xf>
    <xf numFmtId="0" fontId="40" fillId="7" borderId="22" xfId="0" applyFont="1" applyFill="1" applyBorder="1" applyAlignment="1">
      <alignment horizontal="left" vertical="center"/>
    </xf>
    <xf numFmtId="0" fontId="48" fillId="7" borderId="23" xfId="0" applyFont="1" applyFill="1" applyBorder="1" applyAlignment="1">
      <alignment horizontal="left" vertical="center"/>
    </xf>
    <xf numFmtId="0" fontId="48" fillId="7" borderId="24" xfId="0" applyFont="1" applyFill="1" applyBorder="1" applyAlignment="1">
      <alignment horizontal="left" vertical="center"/>
    </xf>
    <xf numFmtId="0" fontId="48" fillId="7" borderId="19" xfId="0" applyFont="1" applyFill="1" applyBorder="1" applyAlignment="1">
      <alignment horizontal="left" vertical="center"/>
    </xf>
    <xf numFmtId="0" fontId="48" fillId="7" borderId="0" xfId="0" applyFont="1" applyFill="1" applyAlignment="1">
      <alignment horizontal="left" vertical="center"/>
    </xf>
    <xf numFmtId="0" fontId="48" fillId="7" borderId="20" xfId="0" applyFont="1" applyFill="1" applyBorder="1" applyAlignment="1">
      <alignment horizontal="left" vertical="center"/>
    </xf>
    <xf numFmtId="0" fontId="48" fillId="7" borderId="25" xfId="0" applyFont="1" applyFill="1" applyBorder="1" applyAlignment="1">
      <alignment horizontal="left" vertical="center"/>
    </xf>
    <xf numFmtId="0" fontId="48" fillId="7" borderId="26" xfId="0" applyFont="1" applyFill="1" applyBorder="1" applyAlignment="1">
      <alignment horizontal="left" vertical="center"/>
    </xf>
    <xf numFmtId="0" fontId="13" fillId="0" borderId="5" xfId="0" applyFont="1" applyBorder="1"/>
    <xf numFmtId="0" fontId="43" fillId="0" borderId="0" xfId="0" applyFont="1" applyAlignment="1">
      <alignment horizontal="left"/>
    </xf>
    <xf numFmtId="0" fontId="44" fillId="0" borderId="0" xfId="1" applyFont="1" applyBorder="1" applyAlignment="1"/>
    <xf numFmtId="0" fontId="45" fillId="0" borderId="6" xfId="1" applyNumberFormat="1" applyFont="1" applyBorder="1" applyAlignment="1" applyProtection="1">
      <alignment horizontal="right"/>
      <protection locked="0"/>
    </xf>
    <xf numFmtId="4" fontId="11" fillId="2" borderId="0" xfId="0" applyNumberFormat="1" applyFont="1" applyFill="1" applyAlignment="1">
      <alignment horizontal="right" vertical="center"/>
    </xf>
    <xf numFmtId="0" fontId="38" fillId="0" borderId="6" xfId="0" applyFont="1" applyBorder="1" applyAlignment="1">
      <alignment horizontal="left"/>
    </xf>
    <xf numFmtId="0" fontId="20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9" fillId="0" borderId="4" xfId="0" applyFont="1" applyBorder="1" applyAlignment="1">
      <alignment horizontal="left" vertical="center"/>
    </xf>
    <xf numFmtId="0" fontId="61" fillId="0" borderId="17" xfId="0" applyFont="1" applyBorder="1" applyAlignment="1" applyProtection="1">
      <alignment vertical="center" readingOrder="1"/>
      <protection locked="0"/>
    </xf>
    <xf numFmtId="0" fontId="61" fillId="8" borderId="16" xfId="0" applyFont="1" applyFill="1" applyBorder="1" applyAlignment="1" applyProtection="1">
      <alignment vertical="center" readingOrder="1"/>
      <protection locked="0"/>
    </xf>
    <xf numFmtId="0" fontId="61" fillId="8" borderId="15" xfId="0" applyFont="1" applyFill="1" applyBorder="1" applyAlignment="1" applyProtection="1">
      <alignment vertical="center" readingOrder="1"/>
      <protection locked="0"/>
    </xf>
    <xf numFmtId="0" fontId="56" fillId="2" borderId="0" xfId="0" applyFont="1" applyFill="1"/>
    <xf numFmtId="0" fontId="28" fillId="2" borderId="0" xfId="0" applyFont="1" applyFill="1" applyAlignment="1">
      <alignment horizontal="left" vertical="top"/>
    </xf>
    <xf numFmtId="0" fontId="57" fillId="0" borderId="21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164" fontId="58" fillId="6" borderId="21" xfId="0" applyNumberFormat="1" applyFont="1" applyFill="1" applyBorder="1" applyAlignment="1" applyProtection="1">
      <alignment horizontal="right" vertical="center"/>
      <protection hidden="1"/>
    </xf>
    <xf numFmtId="0" fontId="27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60" fillId="11" borderId="0" xfId="0" applyFont="1" applyFill="1" applyAlignment="1">
      <alignment horizontal="left" vertical="top" wrapText="1"/>
    </xf>
    <xf numFmtId="0" fontId="48" fillId="0" borderId="0" xfId="0" applyFont="1" applyAlignment="1">
      <alignment horizontal="left" vertical="center" wrapText="1"/>
    </xf>
    <xf numFmtId="49" fontId="48" fillId="7" borderId="19" xfId="0" applyNumberFormat="1" applyFont="1" applyFill="1" applyBorder="1" applyAlignment="1">
      <alignment horizontal="left" vertical="center"/>
    </xf>
    <xf numFmtId="0" fontId="48" fillId="7" borderId="0" xfId="0" applyFont="1" applyFill="1" applyAlignment="1">
      <alignment horizontal="left" vertical="center"/>
    </xf>
    <xf numFmtId="14" fontId="48" fillId="15" borderId="26" xfId="0" applyNumberFormat="1" applyFont="1" applyFill="1" applyBorder="1" applyAlignment="1">
      <alignment horizontal="left" vertical="center"/>
    </xf>
    <xf numFmtId="14" fontId="48" fillId="15" borderId="27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3" fillId="0" borderId="4" xfId="0" applyFont="1" applyBorder="1"/>
    <xf numFmtId="0" fontId="10" fillId="0" borderId="0" xfId="0" applyFont="1"/>
    <xf numFmtId="49" fontId="40" fillId="2" borderId="16" xfId="0" applyNumberFormat="1" applyFont="1" applyFill="1" applyBorder="1" applyAlignment="1" applyProtection="1">
      <alignment horizontal="left" vertical="center"/>
      <protection locked="0" hidden="1"/>
    </xf>
    <xf numFmtId="0" fontId="54" fillId="3" borderId="0" xfId="0" applyFont="1" applyFill="1" applyAlignment="1">
      <alignment horizontal="left" vertical="center" wrapText="1"/>
    </xf>
    <xf numFmtId="0" fontId="62" fillId="2" borderId="0" xfId="0" applyFont="1" applyFill="1" applyAlignment="1">
      <alignment horizontal="left" vertical="top" wrapText="1"/>
    </xf>
    <xf numFmtId="49" fontId="41" fillId="8" borderId="3" xfId="0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67" fillId="2" borderId="17" xfId="1" applyNumberFormat="1" applyFont="1" applyFill="1" applyBorder="1" applyAlignment="1" applyProtection="1">
      <alignment horizontal="left" vertical="center" readingOrder="1"/>
      <protection locked="0"/>
    </xf>
    <xf numFmtId="0" fontId="41" fillId="2" borderId="15" xfId="0" applyFont="1" applyFill="1" applyBorder="1" applyAlignment="1" applyProtection="1">
      <alignment horizontal="left" vertical="center" readingOrder="1"/>
      <protection locked="0"/>
    </xf>
    <xf numFmtId="0" fontId="41" fillId="2" borderId="16" xfId="0" applyFont="1" applyFill="1" applyBorder="1" applyAlignment="1" applyProtection="1">
      <alignment horizontal="left" vertical="center" readingOrder="1"/>
      <protection locked="0"/>
    </xf>
    <xf numFmtId="4" fontId="11" fillId="2" borderId="19" xfId="0" applyNumberFormat="1" applyFont="1" applyFill="1" applyBorder="1" applyAlignment="1" applyProtection="1">
      <alignment horizontal="center" vertical="center"/>
      <protection locked="0" hidden="1"/>
    </xf>
    <xf numFmtId="4" fontId="11" fillId="2" borderId="20" xfId="0" applyNumberFormat="1" applyFont="1" applyFill="1" applyBorder="1" applyAlignment="1" applyProtection="1">
      <alignment horizontal="center" vertical="center"/>
      <protection locked="0" hidden="1"/>
    </xf>
    <xf numFmtId="0" fontId="69" fillId="0" borderId="4" xfId="0" applyFont="1" applyBorder="1" applyAlignment="1">
      <alignment horizontal="left" vertical="top" wrapText="1"/>
    </xf>
    <xf numFmtId="0" fontId="10" fillId="0" borderId="6" xfId="0" applyFont="1" applyBorder="1"/>
    <xf numFmtId="0" fontId="10" fillId="0" borderId="4" xfId="0" applyFont="1" applyBorder="1"/>
    <xf numFmtId="0" fontId="54" fillId="3" borderId="3" xfId="0" applyFont="1" applyFill="1" applyBorder="1" applyAlignment="1">
      <alignment horizontal="left" vertical="center"/>
    </xf>
    <xf numFmtId="0" fontId="55" fillId="0" borderId="3" xfId="0" applyFont="1" applyBorder="1"/>
    <xf numFmtId="0" fontId="68" fillId="2" borderId="0" xfId="0" applyFont="1" applyFill="1" applyAlignment="1">
      <alignment horizontal="left" wrapText="1"/>
    </xf>
    <xf numFmtId="0" fontId="0" fillId="0" borderId="0" xfId="0"/>
    <xf numFmtId="0" fontId="18" fillId="0" borderId="7" xfId="0" applyFont="1" applyBorder="1" applyAlignment="1">
      <alignment horizontal="left" vertical="center"/>
    </xf>
    <xf numFmtId="0" fontId="10" fillId="0" borderId="8" xfId="0" applyFont="1" applyBorder="1"/>
    <xf numFmtId="0" fontId="48" fillId="0" borderId="6" xfId="0" applyFont="1" applyBorder="1" applyAlignment="1">
      <alignment horizontal="left" vertical="top" wrapText="1"/>
    </xf>
    <xf numFmtId="0" fontId="54" fillId="3" borderId="3" xfId="0" applyFont="1" applyFill="1" applyBorder="1" applyAlignment="1">
      <alignment horizontal="left" vertical="center" wrapText="1"/>
    </xf>
    <xf numFmtId="0" fontId="64" fillId="2" borderId="0" xfId="0" applyFont="1" applyFill="1" applyAlignment="1">
      <alignment horizontal="left" vertical="top" wrapText="1"/>
    </xf>
    <xf numFmtId="0" fontId="63" fillId="2" borderId="0" xfId="0" applyFont="1" applyFill="1" applyAlignment="1">
      <alignment horizontal="left" vertical="top" wrapText="1"/>
    </xf>
    <xf numFmtId="0" fontId="49" fillId="0" borderId="4" xfId="0" applyFont="1" applyBorder="1" applyAlignment="1">
      <alignment horizontal="center" vertical="center"/>
    </xf>
    <xf numFmtId="0" fontId="47" fillId="0" borderId="6" xfId="0" applyFont="1" applyBorder="1"/>
    <xf numFmtId="0" fontId="18" fillId="0" borderId="9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49" fontId="11" fillId="2" borderId="17" xfId="0" applyNumberFormat="1" applyFont="1" applyFill="1" applyBorder="1" applyAlignment="1" applyProtection="1">
      <alignment horizontal="left" vertical="center"/>
      <protection locked="0" hidden="1"/>
    </xf>
    <xf numFmtId="0" fontId="11" fillId="2" borderId="18" xfId="0" applyFont="1" applyFill="1" applyBorder="1" applyAlignment="1" applyProtection="1">
      <alignment horizontal="left" vertical="center" wrapText="1"/>
      <protection locked="0" hidden="1"/>
    </xf>
  </cellXfs>
  <cellStyles count="3">
    <cellStyle name="Estilo 1" xfId="2" xr:uid="{67D6EEFB-DC9F-4AB6-9F6F-E90E7616ABEE}"/>
    <cellStyle name="Hipervínculo" xfId="1" builtinId="8"/>
    <cellStyle name="Normal" xfId="0" builtinId="0"/>
  </cellStyles>
  <dxfs count="45">
    <dxf>
      <font>
        <b/>
        <i val="0"/>
        <color rgb="FFFF0000"/>
      </font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i val="0"/>
        <color rgb="FFFF0000"/>
      </font>
    </dxf>
    <dxf>
      <fill>
        <patternFill patternType="solid">
          <fgColor rgb="FFFFE599"/>
          <bgColor rgb="FFFFE599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D9D9D9"/>
          <bgColor rgb="FFD9D9D9"/>
        </patternFill>
      </fill>
    </dxf>
    <dxf>
      <font>
        <strike val="0"/>
      </font>
      <fill>
        <patternFill patternType="none">
          <fgColor indexed="64"/>
          <bgColor auto="1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</dxfs>
  <tableStyles count="0" defaultTableStyle="TableStyleMedium2" defaultPivotStyle="PivotStyleLight16"/>
  <colors>
    <mruColors>
      <color rgb="FFFF9900"/>
      <color rgb="FF3333F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.sedecatastro.gob.es/Cartografia/mapa.aspx?del=8&amp;mun=29&amp;refcat=9576601DF4997N0001KA&amp;final=&amp;ZV=NO" TargetMode="External"/><Relationship Id="rId2" Type="http://schemas.openxmlformats.org/officeDocument/2006/relationships/hyperlink" Target="https://www.cabrerademar.cat/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1.sedecatastro.gob.es/Cartografia/mapa.aspx?del=8&amp;mun=29&amp;refcat=9576601DF4997N0001KA&amp;final=&amp;ZV=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1004"/>
  <sheetViews>
    <sheetView showGridLines="0" tabSelected="1" topLeftCell="A4" zoomScaleNormal="100" zoomScaleSheetLayoutView="80" zoomScalePageLayoutView="120" workbookViewId="0">
      <selection activeCell="B13" sqref="B13:C13"/>
    </sheetView>
  </sheetViews>
  <sheetFormatPr baseColWidth="10" defaultColWidth="12.5703125" defaultRowHeight="15.75" customHeight="1"/>
  <cols>
    <col min="1" max="1" width="4.140625" customWidth="1"/>
    <col min="2" max="2" width="3.140625" customWidth="1"/>
    <col min="3" max="3" width="44.5703125" customWidth="1"/>
    <col min="4" max="4" width="15.7109375" customWidth="1"/>
    <col min="5" max="5" width="6" customWidth="1"/>
    <col min="6" max="6" width="7.7109375" customWidth="1"/>
    <col min="7" max="7" width="13.140625" customWidth="1"/>
    <col min="8" max="8" width="9.5703125" customWidth="1"/>
    <col min="9" max="9" width="1" customWidth="1"/>
    <col min="10" max="10" width="17.28515625" customWidth="1"/>
    <col min="11" max="11" width="1.42578125" customWidth="1"/>
  </cols>
  <sheetData>
    <row r="1" spans="1:28" ht="5.25" customHeight="1">
      <c r="A1" s="25"/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28">
      <c r="A2" s="25"/>
      <c r="B2" s="174" t="e" vm="1">
        <v>#VALUE!</v>
      </c>
      <c r="C2" s="174"/>
      <c r="F2" s="28"/>
      <c r="G2" s="99"/>
      <c r="H2" s="29"/>
      <c r="I2" s="29"/>
      <c r="J2" s="98" t="s">
        <v>58</v>
      </c>
      <c r="K2" s="27"/>
    </row>
    <row r="3" spans="1:28" ht="42.75" customHeight="1">
      <c r="A3" s="25"/>
      <c r="B3" s="174"/>
      <c r="C3" s="174"/>
      <c r="J3" s="30"/>
      <c r="K3" s="27"/>
    </row>
    <row r="4" spans="1:28" ht="15" customHeight="1">
      <c r="A4" s="1"/>
      <c r="B4" s="26"/>
      <c r="C4" s="26"/>
      <c r="D4" s="28"/>
      <c r="E4" s="28"/>
      <c r="K4" s="27"/>
    </row>
    <row r="5" spans="1:28" ht="18.75">
      <c r="A5" s="31"/>
      <c r="B5" s="161" t="s">
        <v>61</v>
      </c>
      <c r="C5" s="32"/>
      <c r="D5" s="33"/>
      <c r="E5" s="33"/>
      <c r="F5" s="33"/>
      <c r="G5" s="33"/>
      <c r="H5" s="33"/>
      <c r="I5" s="33"/>
      <c r="J5" s="33"/>
      <c r="K5" s="27"/>
    </row>
    <row r="6" spans="1:28" ht="5.0999999999999996" customHeight="1" thickBot="1">
      <c r="A6" s="34"/>
      <c r="B6" s="35"/>
      <c r="C6" s="32"/>
      <c r="D6" s="33"/>
      <c r="E6" s="33"/>
      <c r="F6" s="33"/>
      <c r="G6" s="33"/>
      <c r="H6" s="33"/>
      <c r="I6" s="33"/>
      <c r="J6" s="33"/>
      <c r="K6" s="27"/>
    </row>
    <row r="7" spans="1:28" ht="15.95" customHeight="1">
      <c r="A7" s="36"/>
      <c r="B7" s="184" t="s">
        <v>59</v>
      </c>
      <c r="C7" s="185"/>
      <c r="D7" s="185"/>
      <c r="E7" s="185"/>
      <c r="F7" s="185"/>
      <c r="G7" s="185"/>
      <c r="H7" s="185"/>
      <c r="I7" s="185"/>
      <c r="J7" s="185"/>
      <c r="K7" s="27"/>
      <c r="P7" s="119" t="s">
        <v>60</v>
      </c>
    </row>
    <row r="8" spans="1:28" ht="27" customHeight="1">
      <c r="A8" s="36"/>
      <c r="B8" s="181" t="s">
        <v>62</v>
      </c>
      <c r="C8" s="182"/>
      <c r="D8" s="182"/>
      <c r="E8" s="182"/>
      <c r="F8" s="182"/>
      <c r="G8" s="182"/>
      <c r="H8" s="182"/>
      <c r="I8" s="182"/>
      <c r="J8" s="182"/>
      <c r="K8" s="27"/>
    </row>
    <row r="9" spans="1:28" ht="3" customHeight="1">
      <c r="A9" s="36"/>
      <c r="B9" s="183"/>
      <c r="C9" s="183"/>
      <c r="D9" s="183"/>
      <c r="E9" s="183"/>
      <c r="F9" s="183"/>
      <c r="G9" s="183"/>
      <c r="H9" s="183"/>
      <c r="I9" s="183"/>
      <c r="J9" s="183"/>
      <c r="K9" s="27"/>
    </row>
    <row r="10" spans="1:28" ht="8.1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7.25" customHeight="1" thickBot="1">
      <c r="A11" s="139"/>
      <c r="B11" s="141" t="s">
        <v>0</v>
      </c>
      <c r="C11" s="140"/>
      <c r="D11" s="140"/>
      <c r="E11" s="140"/>
      <c r="F11" s="140"/>
      <c r="G11" s="140"/>
      <c r="H11" s="140"/>
      <c r="I11" s="140"/>
      <c r="J11" s="14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>
      <c r="A12" s="38"/>
      <c r="B12" s="175" t="s">
        <v>1</v>
      </c>
      <c r="C12" s="192"/>
      <c r="D12" s="150" t="s">
        <v>2</v>
      </c>
      <c r="E12" s="175" t="s">
        <v>3</v>
      </c>
      <c r="F12" s="176"/>
      <c r="G12" s="176"/>
      <c r="H12" s="151" t="s">
        <v>30</v>
      </c>
      <c r="I12" s="152" t="s">
        <v>31</v>
      </c>
      <c r="J12" s="153" t="s">
        <v>32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customHeight="1">
      <c r="A13" s="37"/>
      <c r="B13" s="208"/>
      <c r="C13" s="177"/>
      <c r="D13" s="209"/>
      <c r="E13" s="186"/>
      <c r="F13" s="187"/>
      <c r="G13" s="188"/>
      <c r="H13" s="158"/>
      <c r="I13" s="160"/>
      <c r="J13" s="15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9.9499999999999993" customHeight="1">
      <c r="A14" s="37"/>
      <c r="B14" s="108"/>
      <c r="C14" s="108"/>
      <c r="D14" s="1"/>
      <c r="E14" s="180"/>
      <c r="F14" s="180"/>
      <c r="G14" s="180"/>
      <c r="H14" s="108"/>
      <c r="I14" s="108"/>
      <c r="J14" s="10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95" customHeight="1">
      <c r="A15" s="37"/>
      <c r="B15" s="178" t="s">
        <v>35</v>
      </c>
      <c r="C15" s="178"/>
      <c r="D15" s="178"/>
      <c r="E15" s="178"/>
      <c r="F15" s="178"/>
      <c r="G15" s="178"/>
      <c r="H15" s="178"/>
      <c r="I15" s="178"/>
      <c r="J15" s="17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95" customHeight="1">
      <c r="A16" s="37"/>
      <c r="B16" s="179" t="s">
        <v>36</v>
      </c>
      <c r="C16" s="179"/>
      <c r="D16" s="179"/>
      <c r="E16" s="179"/>
      <c r="F16" s="179"/>
      <c r="G16" s="179"/>
      <c r="H16" s="179"/>
      <c r="I16" s="179"/>
      <c r="J16" s="17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6.75" customHeight="1">
      <c r="A17" s="37"/>
      <c r="B17" s="179"/>
      <c r="C17" s="179"/>
      <c r="D17" s="179"/>
      <c r="E17" s="179"/>
      <c r="F17" s="179"/>
      <c r="G17" s="179"/>
      <c r="H17" s="179"/>
      <c r="I17" s="179"/>
      <c r="J17" s="17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5.0999999999999996" customHeight="1">
      <c r="A18" s="37"/>
      <c r="B18" s="109"/>
      <c r="C18" s="110"/>
      <c r="D18" s="105"/>
      <c r="E18" s="111"/>
      <c r="F18" s="111"/>
      <c r="G18" s="111"/>
      <c r="H18" s="111"/>
      <c r="I18" s="111"/>
      <c r="J18" s="1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95" customHeight="1">
      <c r="A19" s="51"/>
      <c r="B19" s="61" t="b">
        <v>0</v>
      </c>
      <c r="C19" s="106" t="s">
        <v>37</v>
      </c>
      <c r="D19" s="105"/>
      <c r="E19" s="189">
        <v>0</v>
      </c>
      <c r="F19" s="190"/>
      <c r="G19" s="114" t="s">
        <v>14</v>
      </c>
      <c r="H19" s="102" t="s">
        <v>9</v>
      </c>
      <c r="I19" s="87"/>
      <c r="J19" s="117">
        <f>IF(E19&gt;E21,E19,E21)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5.0999999999999996" customHeight="1">
      <c r="A20" s="112"/>
      <c r="B20" s="106"/>
      <c r="C20" s="106"/>
      <c r="D20" s="105"/>
      <c r="E20" s="111"/>
      <c r="F20" s="111"/>
      <c r="G20" s="113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95" customHeight="1">
      <c r="A21" s="51"/>
      <c r="B21" s="61" t="b">
        <v>0</v>
      </c>
      <c r="C21" s="106" t="s">
        <v>38</v>
      </c>
      <c r="D21" s="107"/>
      <c r="E21" s="189">
        <v>0</v>
      </c>
      <c r="F21" s="190"/>
      <c r="G21" s="118" t="s">
        <v>14</v>
      </c>
      <c r="H21" s="49"/>
      <c r="I21" s="49"/>
      <c r="J21" s="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9.9499999999999993" customHeight="1">
      <c r="A22" s="37"/>
      <c r="B22" s="37"/>
      <c r="C22" s="37"/>
      <c r="D22" s="37"/>
      <c r="E22" s="115"/>
      <c r="F22" s="115"/>
      <c r="G22" s="115"/>
      <c r="H22" s="37"/>
      <c r="I22" s="37"/>
      <c r="J22" s="3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6.5" customHeight="1">
      <c r="A23" s="39"/>
      <c r="B23" s="178" t="s">
        <v>4</v>
      </c>
      <c r="C23" s="178"/>
      <c r="D23" s="178"/>
      <c r="E23" s="178"/>
      <c r="F23" s="178"/>
      <c r="G23" s="178"/>
      <c r="H23" s="178"/>
      <c r="I23" s="178"/>
      <c r="J23" s="17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2.75" customHeight="1">
      <c r="A24" s="40"/>
      <c r="B24" s="179" t="s">
        <v>5</v>
      </c>
      <c r="C24" s="179"/>
      <c r="D24" s="179"/>
      <c r="E24" s="179"/>
      <c r="F24" s="179"/>
      <c r="G24" s="179"/>
      <c r="H24" s="179"/>
      <c r="I24" s="179"/>
      <c r="J24" s="179"/>
      <c r="K24" s="27"/>
    </row>
    <row r="25" spans="1:28" ht="5.0999999999999996" customHeight="1">
      <c r="A25" s="41"/>
      <c r="B25" s="42"/>
      <c r="C25" s="43"/>
      <c r="D25" s="42"/>
      <c r="E25" s="42"/>
      <c r="F25" s="42"/>
      <c r="G25" s="42"/>
      <c r="H25" s="42"/>
      <c r="I25" s="42"/>
      <c r="J25" s="42"/>
      <c r="K25" s="27"/>
    </row>
    <row r="26" spans="1:28" ht="13.5">
      <c r="A26" s="44"/>
      <c r="B26" s="3"/>
      <c r="C26" s="4" t="s">
        <v>6</v>
      </c>
      <c r="D26" s="4" t="s">
        <v>7</v>
      </c>
      <c r="E26" s="206" t="s">
        <v>8</v>
      </c>
      <c r="F26" s="199"/>
      <c r="G26" s="206" t="s">
        <v>9</v>
      </c>
      <c r="H26" s="199"/>
      <c r="I26" s="45"/>
      <c r="J26" s="5" t="s">
        <v>10</v>
      </c>
      <c r="K26" s="1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.0999999999999996" customHeight="1">
      <c r="A27" s="46"/>
      <c r="B27" s="47"/>
      <c r="C27" s="47"/>
      <c r="D27" s="48"/>
      <c r="E27" s="48"/>
      <c r="F27" s="49"/>
      <c r="G27" s="50"/>
      <c r="H27" s="49"/>
      <c r="I27" s="49"/>
      <c r="J27" s="49"/>
      <c r="K27" s="27"/>
    </row>
    <row r="28" spans="1:28" ht="13.5">
      <c r="A28" s="51"/>
      <c r="B28" s="52" t="b">
        <v>1</v>
      </c>
      <c r="C28" s="53" t="s">
        <v>11</v>
      </c>
      <c r="D28" s="6" t="s">
        <v>12</v>
      </c>
      <c r="E28" s="207" t="s">
        <v>13</v>
      </c>
      <c r="F28" s="205"/>
      <c r="G28" s="62">
        <f>+J19</f>
        <v>0</v>
      </c>
      <c r="H28" s="7" t="s">
        <v>14</v>
      </c>
      <c r="I28" s="54"/>
      <c r="J28" s="21">
        <f>G28*(4/100)</f>
        <v>0</v>
      </c>
      <c r="K28" s="27"/>
    </row>
    <row r="29" spans="1:28" ht="5.0999999999999996" customHeight="1">
      <c r="A29" s="55"/>
      <c r="B29" s="55"/>
      <c r="C29" s="47"/>
      <c r="D29" s="47"/>
      <c r="E29" s="48"/>
      <c r="F29" s="49"/>
      <c r="G29" s="50"/>
      <c r="H29" s="49"/>
      <c r="I29" s="49"/>
      <c r="J29" s="56"/>
      <c r="K29" s="27"/>
    </row>
    <row r="30" spans="1:28" ht="18" customHeight="1">
      <c r="A30" s="57"/>
      <c r="B30" s="43"/>
      <c r="C30" s="58"/>
      <c r="D30" s="59"/>
      <c r="E30" s="59"/>
      <c r="F30" s="33"/>
      <c r="G30" s="102" t="s">
        <v>15</v>
      </c>
      <c r="H30" s="101"/>
      <c r="I30" s="87"/>
      <c r="J30" s="103">
        <f>J28</f>
        <v>0</v>
      </c>
      <c r="K30" s="27"/>
    </row>
    <row r="31" spans="1:28" ht="9.9499999999999993" customHeight="1">
      <c r="A31" s="57"/>
      <c r="B31" s="43"/>
      <c r="C31" s="43"/>
      <c r="D31" s="59"/>
      <c r="E31" s="59"/>
      <c r="F31" s="59"/>
      <c r="G31" s="59"/>
      <c r="H31" s="59"/>
      <c r="I31" s="59"/>
      <c r="J31" s="59"/>
      <c r="K31" s="27"/>
    </row>
    <row r="32" spans="1:28" ht="16.5">
      <c r="A32" s="39"/>
      <c r="B32" s="201" t="s">
        <v>67</v>
      </c>
      <c r="C32" s="195"/>
      <c r="D32" s="195"/>
      <c r="E32" s="195"/>
      <c r="F32" s="195"/>
      <c r="G32" s="195"/>
      <c r="H32" s="195"/>
      <c r="I32" s="195"/>
      <c r="J32" s="195"/>
      <c r="K32" s="2"/>
      <c r="L32" s="2"/>
      <c r="M32" s="2"/>
      <c r="N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2.75" customHeight="1">
      <c r="A33" s="40"/>
      <c r="B33" s="202" t="s">
        <v>48</v>
      </c>
      <c r="C33" s="203"/>
      <c r="D33" s="203"/>
      <c r="E33" s="203"/>
      <c r="F33" s="203"/>
      <c r="G33" s="203"/>
      <c r="H33" s="203"/>
      <c r="I33" s="203"/>
      <c r="J33" s="203"/>
      <c r="K33" s="27"/>
    </row>
    <row r="34" spans="1:28" ht="5.0999999999999996" customHeight="1">
      <c r="A34" s="41"/>
      <c r="B34" s="42"/>
      <c r="C34" s="43"/>
      <c r="D34" s="42"/>
      <c r="E34" s="42"/>
      <c r="F34" s="42"/>
      <c r="G34" s="42"/>
      <c r="H34" s="42"/>
      <c r="I34" s="42"/>
      <c r="J34" s="42"/>
      <c r="K34" s="27"/>
    </row>
    <row r="35" spans="1:28" ht="13.5">
      <c r="A35" s="44"/>
      <c r="B35" s="3"/>
      <c r="C35" s="4" t="s">
        <v>6</v>
      </c>
      <c r="D35" s="4" t="s">
        <v>7</v>
      </c>
      <c r="E35" s="206" t="s">
        <v>8</v>
      </c>
      <c r="F35" s="199"/>
      <c r="G35" s="206" t="s">
        <v>9</v>
      </c>
      <c r="H35" s="199"/>
      <c r="I35" s="45"/>
      <c r="J35" s="5" t="s">
        <v>10</v>
      </c>
      <c r="K35" s="2"/>
      <c r="L35" s="2"/>
      <c r="M35" s="2"/>
      <c r="N35" s="2"/>
      <c r="P35" s="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5.0999999999999996" customHeight="1">
      <c r="A36" s="46"/>
      <c r="B36" s="47"/>
      <c r="C36" s="47"/>
      <c r="D36" s="48"/>
      <c r="E36" s="48"/>
      <c r="F36" s="49"/>
      <c r="G36" s="49"/>
      <c r="H36" s="49"/>
      <c r="I36" s="49"/>
      <c r="J36" s="49"/>
      <c r="K36" s="27"/>
      <c r="P36" s="9"/>
    </row>
    <row r="37" spans="1:28" ht="13.5">
      <c r="A37" s="51"/>
      <c r="B37" s="156" t="b">
        <v>1</v>
      </c>
      <c r="C37" s="200" t="s">
        <v>66</v>
      </c>
      <c r="D37" s="157" t="s">
        <v>64</v>
      </c>
      <c r="E37" s="204" t="s">
        <v>16</v>
      </c>
      <c r="F37" s="205"/>
      <c r="G37" s="154">
        <f>+J19</f>
        <v>0</v>
      </c>
      <c r="H37" s="11" t="s">
        <v>14</v>
      </c>
      <c r="I37" s="43"/>
      <c r="J37" s="22">
        <f>IF(B37=FALSE,0,IF(G37*0.012&lt;200,200,IF(G37*0.012&gt;2000,2000,G37*0.012)))</f>
        <v>200</v>
      </c>
      <c r="K37" s="27"/>
      <c r="P37" s="9"/>
    </row>
    <row r="38" spans="1:28" ht="51" customHeight="1">
      <c r="A38" s="63"/>
      <c r="B38" s="64"/>
      <c r="C38" s="192"/>
      <c r="D38" s="10"/>
      <c r="E38" s="95"/>
      <c r="F38" s="96"/>
      <c r="G38" s="65"/>
      <c r="H38" s="11"/>
      <c r="I38" s="43"/>
      <c r="J38" s="23"/>
      <c r="K38" s="27"/>
      <c r="N38" s="9"/>
      <c r="P38" s="9"/>
    </row>
    <row r="39" spans="1:28" ht="13.5">
      <c r="A39" s="63"/>
      <c r="B39" s="64"/>
      <c r="C39" s="123" t="s">
        <v>33</v>
      </c>
      <c r="D39" s="10"/>
      <c r="E39" s="95"/>
      <c r="F39" s="96"/>
      <c r="G39" s="65"/>
      <c r="H39" s="11"/>
      <c r="I39" s="43"/>
      <c r="J39" s="23"/>
      <c r="K39" s="27"/>
      <c r="N39" s="9"/>
      <c r="P39" s="9"/>
    </row>
    <row r="40" spans="1:28" ht="5.0999999999999996" customHeight="1">
      <c r="A40" s="63"/>
      <c r="B40" s="64"/>
      <c r="C40" s="123"/>
      <c r="D40" s="10"/>
      <c r="E40" s="95"/>
      <c r="F40" s="96"/>
      <c r="G40" s="65"/>
      <c r="H40" s="11"/>
      <c r="I40" s="43"/>
      <c r="J40" s="23"/>
      <c r="K40" s="27"/>
      <c r="N40" s="9"/>
      <c r="P40" s="9"/>
    </row>
    <row r="41" spans="1:28" ht="13.5" customHeight="1">
      <c r="A41" s="51"/>
      <c r="B41" s="156" t="b">
        <v>0</v>
      </c>
      <c r="C41" s="200" t="s">
        <v>63</v>
      </c>
      <c r="D41" s="157" t="s">
        <v>65</v>
      </c>
      <c r="E41" s="204" t="s">
        <v>16</v>
      </c>
      <c r="F41" s="205"/>
      <c r="G41" s="154">
        <f>+J19</f>
        <v>0</v>
      </c>
      <c r="H41" s="11" t="s">
        <v>14</v>
      </c>
      <c r="I41" s="43"/>
      <c r="J41" s="22">
        <f>IF(B41=FALSE,0,IF(G41*0.012&lt;200,200,IF(G41*0.012&gt;1000,1000,G41*0.012)))</f>
        <v>0</v>
      </c>
      <c r="K41" s="27"/>
      <c r="N41" s="9"/>
      <c r="P41" s="9"/>
    </row>
    <row r="42" spans="1:28" ht="24.75" customHeight="1">
      <c r="A42" s="63"/>
      <c r="B42" s="64"/>
      <c r="C42" s="192"/>
      <c r="D42" s="10"/>
      <c r="E42" s="95"/>
      <c r="F42" s="96"/>
      <c r="G42" s="65"/>
      <c r="H42" s="11"/>
      <c r="I42" s="43"/>
      <c r="J42" s="23"/>
      <c r="K42" s="27"/>
      <c r="N42" s="9"/>
      <c r="P42" s="9"/>
    </row>
    <row r="43" spans="1:28" ht="13.5">
      <c r="A43" s="63"/>
      <c r="B43" s="64"/>
      <c r="C43" s="123" t="s">
        <v>34</v>
      </c>
      <c r="D43" s="10"/>
      <c r="E43" s="95"/>
      <c r="F43" s="96"/>
      <c r="G43" s="65"/>
      <c r="H43" s="11"/>
      <c r="I43" s="43"/>
      <c r="J43" s="23"/>
      <c r="K43" s="27"/>
      <c r="N43" s="9"/>
      <c r="P43" s="9"/>
    </row>
    <row r="44" spans="1:28" ht="5.0999999999999996" customHeight="1">
      <c r="A44" s="162"/>
      <c r="C44" s="47"/>
      <c r="D44" s="166"/>
      <c r="E44" s="167"/>
      <c r="F44" s="167"/>
      <c r="G44" s="65"/>
      <c r="H44" s="48"/>
      <c r="I44" s="49"/>
      <c r="J44" s="56"/>
      <c r="K44" s="27"/>
      <c r="N44" s="9"/>
      <c r="P44" s="9"/>
    </row>
    <row r="45" spans="1:28" ht="18" customHeight="1">
      <c r="A45" s="69"/>
      <c r="E45" s="67"/>
      <c r="F45" s="60"/>
      <c r="G45" s="163" t="s">
        <v>17</v>
      </c>
      <c r="H45" s="164"/>
      <c r="I45" s="87"/>
      <c r="J45" s="165">
        <f>+J37</f>
        <v>200</v>
      </c>
      <c r="K45" s="27"/>
    </row>
    <row r="46" spans="1:28" ht="9.9499999999999993" customHeight="1">
      <c r="A46" s="70"/>
      <c r="B46" s="53"/>
      <c r="C46" s="53"/>
      <c r="D46" s="32"/>
      <c r="E46" s="67"/>
      <c r="F46" s="66"/>
      <c r="G46" s="66"/>
      <c r="H46" s="66"/>
      <c r="I46" s="66"/>
      <c r="J46" s="66"/>
      <c r="K46" s="27"/>
    </row>
    <row r="47" spans="1:28" ht="17.25">
      <c r="A47" s="71"/>
      <c r="B47" s="194" t="s">
        <v>46</v>
      </c>
      <c r="C47" s="195"/>
      <c r="D47" s="195"/>
      <c r="E47" s="195"/>
      <c r="F47" s="195"/>
      <c r="G47" s="195"/>
      <c r="H47" s="195"/>
      <c r="I47" s="195"/>
      <c r="J47" s="19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2.75">
      <c r="A48" s="40"/>
      <c r="B48" s="196" t="s">
        <v>49</v>
      </c>
      <c r="C48" s="197"/>
      <c r="D48" s="197"/>
      <c r="E48" s="197"/>
      <c r="F48" s="197"/>
      <c r="G48" s="197"/>
      <c r="H48" s="197"/>
      <c r="I48" s="197"/>
      <c r="J48" s="197"/>
      <c r="K48" s="27"/>
    </row>
    <row r="49" spans="1:28" ht="5.0999999999999996" customHeight="1">
      <c r="A49" s="72"/>
      <c r="B49" s="73"/>
      <c r="C49" s="73"/>
      <c r="D49" s="74"/>
      <c r="E49" s="74"/>
      <c r="F49" s="74"/>
      <c r="G49" s="74"/>
      <c r="H49" s="74"/>
      <c r="I49" s="75"/>
      <c r="J49" s="74"/>
      <c r="K49" s="27"/>
    </row>
    <row r="50" spans="1:28" ht="15">
      <c r="A50" s="44"/>
      <c r="B50" s="3"/>
      <c r="C50" s="4" t="s">
        <v>6</v>
      </c>
      <c r="D50" s="198" t="s">
        <v>8</v>
      </c>
      <c r="E50" s="199"/>
      <c r="F50" s="12" t="s">
        <v>18</v>
      </c>
      <c r="G50" s="13" t="s">
        <v>19</v>
      </c>
      <c r="H50" s="12" t="s">
        <v>20</v>
      </c>
      <c r="I50" s="45"/>
      <c r="J50" s="5" t="s">
        <v>10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5.0999999999999996" customHeight="1">
      <c r="A51" s="70"/>
      <c r="B51" s="53"/>
      <c r="C51" s="76"/>
      <c r="D51" s="76"/>
      <c r="E51" s="76"/>
      <c r="F51" s="66"/>
      <c r="G51" s="66"/>
      <c r="H51" s="66"/>
      <c r="I51" s="66"/>
      <c r="J51" s="66"/>
      <c r="K51" s="27"/>
    </row>
    <row r="52" spans="1:28" ht="17.25" customHeight="1">
      <c r="A52" s="51"/>
      <c r="B52" s="61" t="b">
        <v>0</v>
      </c>
      <c r="C52" s="200" t="s">
        <v>57</v>
      </c>
      <c r="D52" s="191" t="s">
        <v>50</v>
      </c>
      <c r="E52" s="192"/>
      <c r="F52" s="19">
        <v>0</v>
      </c>
      <c r="G52" s="77">
        <v>4</v>
      </c>
      <c r="H52" s="14" t="s">
        <v>21</v>
      </c>
      <c r="I52" s="78"/>
      <c r="J52" s="24">
        <f>IF(F52&gt;30,0.36*30*4,IF(F52=30,0.36*30*4,IF(F52&lt;30,0.36*F52*4)))</f>
        <v>0</v>
      </c>
      <c r="K52" s="27"/>
    </row>
    <row r="53" spans="1:28" ht="21.75" customHeight="1">
      <c r="A53" s="79"/>
      <c r="B53" s="53"/>
      <c r="C53" s="192"/>
      <c r="D53" s="193"/>
      <c r="E53" s="192"/>
      <c r="F53" s="18" t="s">
        <v>28</v>
      </c>
      <c r="G53" s="77"/>
      <c r="H53" s="15"/>
      <c r="I53" s="78"/>
      <c r="J53" s="24"/>
      <c r="K53" s="27"/>
    </row>
    <row r="54" spans="1:28" ht="17.25" customHeight="1">
      <c r="A54" s="79"/>
      <c r="B54" s="80"/>
      <c r="C54" s="155" t="s">
        <v>52</v>
      </c>
      <c r="D54" s="191" t="s">
        <v>51</v>
      </c>
      <c r="E54" s="192"/>
      <c r="F54" s="17" t="s">
        <v>22</v>
      </c>
      <c r="G54" s="77">
        <v>4</v>
      </c>
      <c r="H54" s="104">
        <f>IF(F52&lt;34,0,IF(F52&lt;64,1,IF(F52&lt;94,2,IF(F52&lt;124,3,IF(F52&gt;123,"mesos?")))))</f>
        <v>0</v>
      </c>
      <c r="I54" s="81"/>
      <c r="J54" s="24">
        <f>IF(H54="mesos?","ERR",G54*H54*1.5)</f>
        <v>0</v>
      </c>
      <c r="K54" s="27"/>
    </row>
    <row r="55" spans="1:28" ht="11.1" customHeight="1">
      <c r="A55" s="79"/>
      <c r="B55" s="53"/>
      <c r="C55" s="20"/>
      <c r="D55" s="193"/>
      <c r="E55" s="192"/>
      <c r="F55" s="16"/>
      <c r="G55" s="77"/>
      <c r="H55" s="18" t="s">
        <v>29</v>
      </c>
      <c r="I55" s="78"/>
      <c r="J55" s="24"/>
      <c r="K55" s="27"/>
    </row>
    <row r="56" spans="1:28" ht="5.0999999999999996" customHeight="1">
      <c r="A56" s="70"/>
      <c r="B56" s="53"/>
      <c r="C56" s="53"/>
      <c r="D56" s="67"/>
      <c r="E56" s="82"/>
      <c r="F56" s="33"/>
      <c r="G56" s="33"/>
      <c r="H56" s="50"/>
      <c r="I56" s="49"/>
      <c r="J56" s="68"/>
      <c r="K56" s="27"/>
    </row>
    <row r="57" spans="1:28" ht="18" customHeight="1">
      <c r="A57" s="70"/>
      <c r="B57" s="97" t="b">
        <v>1</v>
      </c>
      <c r="C57" s="168" t="s">
        <v>55</v>
      </c>
      <c r="D57" s="83"/>
      <c r="E57" s="83"/>
      <c r="F57" s="60"/>
      <c r="G57" s="102" t="s">
        <v>23</v>
      </c>
      <c r="H57" s="100"/>
      <c r="I57" s="87"/>
      <c r="J57" s="103">
        <f>+J52+J54</f>
        <v>0</v>
      </c>
      <c r="K57" s="27"/>
    </row>
    <row r="58" spans="1:28" ht="11.25" customHeight="1">
      <c r="A58" s="84"/>
      <c r="B58" s="94"/>
      <c r="C58" s="168"/>
      <c r="D58" s="92"/>
      <c r="E58" s="93"/>
      <c r="F58" s="83"/>
      <c r="G58" s="83"/>
      <c r="H58" s="83"/>
      <c r="I58" s="83"/>
      <c r="J58" s="8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9.9499999999999993" customHeight="1">
      <c r="J59" s="8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9.5" thickBot="1">
      <c r="A60" s="70"/>
      <c r="B60" s="141" t="s">
        <v>47</v>
      </c>
      <c r="C60" s="141"/>
      <c r="D60" s="141"/>
      <c r="E60" s="141"/>
      <c r="F60" s="141"/>
      <c r="G60" s="141"/>
      <c r="H60" s="141"/>
      <c r="I60" s="141"/>
      <c r="J60" s="141"/>
      <c r="K60" s="27"/>
    </row>
    <row r="61" spans="1:28" ht="5.0999999999999996" customHeight="1">
      <c r="A61" s="70"/>
      <c r="B61" s="53"/>
      <c r="C61" s="53"/>
      <c r="D61" s="67"/>
      <c r="E61" s="67"/>
      <c r="G61" s="67"/>
      <c r="H61" s="67"/>
      <c r="I61" s="67"/>
      <c r="J61" s="86"/>
      <c r="K61" s="27"/>
    </row>
    <row r="62" spans="1:28" ht="12.75">
      <c r="A62" s="84"/>
      <c r="B62" s="133" t="s">
        <v>43</v>
      </c>
      <c r="C62" s="132" t="s">
        <v>44</v>
      </c>
      <c r="D62" s="134"/>
      <c r="E62" s="134"/>
      <c r="F62" s="134"/>
      <c r="G62" s="134"/>
      <c r="H62" s="134"/>
      <c r="I62" s="134"/>
      <c r="J62" s="135"/>
      <c r="K62" s="27"/>
    </row>
    <row r="63" spans="1:28" ht="5.0999999999999996" customHeight="1">
      <c r="A63" s="84"/>
      <c r="B63" s="136"/>
      <c r="C63" s="134"/>
      <c r="D63" s="134"/>
      <c r="E63" s="134"/>
      <c r="F63" s="134"/>
      <c r="G63" s="134"/>
      <c r="H63" s="134"/>
      <c r="I63" s="134"/>
      <c r="J63" s="135"/>
      <c r="K63" s="27"/>
    </row>
    <row r="64" spans="1:28" ht="12.75">
      <c r="A64" s="84"/>
      <c r="B64" s="133" t="s">
        <v>43</v>
      </c>
      <c r="C64" s="132" t="s">
        <v>45</v>
      </c>
      <c r="D64" s="132"/>
      <c r="E64" s="132"/>
      <c r="F64" s="127" t="b">
        <v>0</v>
      </c>
      <c r="G64" s="132" t="s">
        <v>56</v>
      </c>
      <c r="H64" s="132"/>
      <c r="I64" s="132"/>
      <c r="J64" s="132"/>
      <c r="K64" s="122"/>
    </row>
    <row r="65" spans="1:11" ht="5.0999999999999996" customHeight="1">
      <c r="A65" s="84"/>
      <c r="B65" s="136"/>
      <c r="C65" s="134"/>
      <c r="D65" s="134"/>
      <c r="E65" s="134"/>
      <c r="F65" s="134"/>
      <c r="G65" s="134"/>
      <c r="H65" s="134"/>
      <c r="I65" s="134"/>
      <c r="J65" s="134"/>
      <c r="K65" s="27"/>
    </row>
    <row r="66" spans="1:11" ht="26.25" customHeight="1">
      <c r="A66" s="84"/>
      <c r="B66" s="130" t="s">
        <v>43</v>
      </c>
      <c r="C66" s="169" t="s">
        <v>53</v>
      </c>
      <c r="D66" s="169"/>
      <c r="E66" s="169"/>
      <c r="F66" s="169"/>
      <c r="G66" s="169"/>
      <c r="H66" s="169"/>
      <c r="I66" s="169"/>
      <c r="J66" s="169"/>
      <c r="K66" s="27"/>
    </row>
    <row r="67" spans="1:11" ht="5.0999999999999996" customHeight="1">
      <c r="A67" s="84"/>
      <c r="B67" s="137"/>
      <c r="C67" s="137"/>
      <c r="D67" s="137"/>
      <c r="E67" s="137"/>
      <c r="F67" s="137"/>
      <c r="G67" s="137"/>
      <c r="H67" s="137"/>
      <c r="I67" s="137"/>
      <c r="J67" s="137"/>
      <c r="K67" s="27"/>
    </row>
    <row r="68" spans="1:11" ht="12.75">
      <c r="A68" s="138"/>
      <c r="B68" s="134"/>
      <c r="C68" s="134"/>
      <c r="D68" s="132" t="s">
        <v>41</v>
      </c>
      <c r="E68" s="132"/>
      <c r="F68" s="132"/>
      <c r="G68" s="132"/>
      <c r="H68" s="134"/>
      <c r="I68" s="134"/>
      <c r="J68" s="134"/>
    </row>
    <row r="69" spans="1:11" ht="5.0999999999999996" customHeight="1">
      <c r="A69" s="138"/>
      <c r="B69" s="134"/>
      <c r="C69" s="132"/>
      <c r="D69" s="132"/>
      <c r="E69" s="132"/>
      <c r="F69" s="132"/>
      <c r="G69" s="132"/>
      <c r="H69" s="134"/>
      <c r="I69" s="134"/>
      <c r="J69" s="134"/>
    </row>
    <row r="70" spans="1:11" ht="12.75">
      <c r="A70" s="138"/>
      <c r="B70" s="131" t="b">
        <v>0</v>
      </c>
      <c r="C70" s="134" t="s">
        <v>54</v>
      </c>
      <c r="D70" s="134"/>
      <c r="E70" s="134"/>
      <c r="F70" s="134"/>
      <c r="G70" s="134"/>
      <c r="H70" s="134"/>
      <c r="I70" s="134"/>
      <c r="J70" s="134"/>
      <c r="K70" s="27"/>
    </row>
    <row r="71" spans="1:11" ht="18" customHeight="1">
      <c r="A71" s="138"/>
      <c r="B71" s="134"/>
      <c r="C71" s="134"/>
      <c r="D71" s="134"/>
      <c r="E71" s="134"/>
      <c r="F71" s="134"/>
      <c r="G71" s="134"/>
      <c r="H71" s="134"/>
      <c r="I71" s="134"/>
      <c r="J71" s="134"/>
      <c r="K71" s="27"/>
    </row>
    <row r="72" spans="1:11" ht="12.75">
      <c r="A72" s="120"/>
      <c r="B72" s="142" t="s">
        <v>39</v>
      </c>
      <c r="C72" s="143"/>
      <c r="D72" s="143"/>
      <c r="E72" s="143"/>
      <c r="F72" s="143"/>
      <c r="G72" s="144"/>
      <c r="H72" s="134"/>
      <c r="I72" s="134"/>
      <c r="J72" s="134"/>
      <c r="K72" s="27"/>
    </row>
    <row r="73" spans="1:11" ht="12.75">
      <c r="A73" s="138"/>
      <c r="B73" s="145"/>
      <c r="C73" s="146"/>
      <c r="D73" s="146"/>
      <c r="E73" s="146"/>
      <c r="F73" s="146"/>
      <c r="G73" s="147"/>
      <c r="H73" s="134"/>
      <c r="I73" s="134"/>
      <c r="J73" s="134"/>
      <c r="K73" s="27"/>
    </row>
    <row r="74" spans="1:11" ht="5.25" customHeight="1">
      <c r="A74" s="138"/>
      <c r="B74" s="145"/>
      <c r="C74" s="146"/>
      <c r="D74" s="146"/>
      <c r="E74" s="146"/>
      <c r="F74" s="146"/>
      <c r="G74" s="147"/>
      <c r="H74" s="134"/>
      <c r="I74" s="134"/>
      <c r="J74" s="134"/>
      <c r="K74" s="27"/>
    </row>
    <row r="75" spans="1:11" ht="12.75">
      <c r="A75" s="138"/>
      <c r="B75" s="145"/>
      <c r="C75" s="146"/>
      <c r="D75" s="146"/>
      <c r="E75" s="146"/>
      <c r="F75" s="146"/>
      <c r="G75" s="147"/>
      <c r="H75" s="134"/>
      <c r="I75" s="134"/>
      <c r="J75" s="134"/>
      <c r="K75" s="27"/>
    </row>
    <row r="76" spans="1:11" ht="12.75">
      <c r="A76" s="121"/>
      <c r="B76" s="170">
        <f>B13</f>
        <v>0</v>
      </c>
      <c r="C76" s="171"/>
      <c r="D76" s="171"/>
      <c r="E76" s="146" t="s">
        <v>40</v>
      </c>
      <c r="F76" s="146">
        <f>+D13</f>
        <v>0</v>
      </c>
      <c r="G76" s="147"/>
      <c r="H76" s="134"/>
      <c r="I76" s="134"/>
      <c r="J76" s="134"/>
      <c r="K76" s="27"/>
    </row>
    <row r="77" spans="1:11" ht="5.0999999999999996" customHeight="1">
      <c r="A77" s="120"/>
      <c r="B77" s="145"/>
      <c r="C77" s="146"/>
      <c r="D77" s="146"/>
      <c r="E77" s="146"/>
      <c r="F77" s="146"/>
      <c r="G77" s="147"/>
      <c r="H77" s="134"/>
      <c r="I77" s="134"/>
      <c r="J77" s="134"/>
      <c r="K77" s="27"/>
    </row>
    <row r="78" spans="1:11" ht="12.75">
      <c r="A78" s="120"/>
      <c r="B78" s="148" t="s">
        <v>42</v>
      </c>
      <c r="C78" s="149"/>
      <c r="D78" s="149"/>
      <c r="E78" s="149" t="s">
        <v>24</v>
      </c>
      <c r="F78" s="172">
        <f ca="1">TODAY()</f>
        <v>45757</v>
      </c>
      <c r="G78" s="173"/>
      <c r="H78" s="134"/>
      <c r="I78" s="134"/>
      <c r="J78" s="134"/>
      <c r="K78" s="27"/>
    </row>
    <row r="79" spans="1:11" ht="12.75">
      <c r="B79" s="126"/>
      <c r="C79" s="126"/>
      <c r="D79" s="128"/>
      <c r="E79" s="129"/>
      <c r="F79" s="129"/>
      <c r="G79" s="129"/>
      <c r="H79" s="125"/>
      <c r="I79" s="125"/>
      <c r="J79" s="125"/>
      <c r="K79" s="27"/>
    </row>
    <row r="80" spans="1:11" ht="12.75">
      <c r="A80" s="119"/>
      <c r="C80" s="88"/>
      <c r="F80" s="124"/>
      <c r="G80" s="124"/>
      <c r="H80" s="125"/>
      <c r="I80" s="125"/>
      <c r="J80" s="125"/>
    </row>
    <row r="81" spans="1:11" ht="12.75">
      <c r="A81" s="1"/>
      <c r="B81" s="89" t="s">
        <v>25</v>
      </c>
      <c r="D81" s="67"/>
      <c r="E81" s="67"/>
      <c r="F81" s="67"/>
      <c r="G81" s="67"/>
      <c r="H81" s="67"/>
      <c r="I81" s="67"/>
      <c r="J81" s="90" t="s">
        <v>26</v>
      </c>
      <c r="K81" s="27"/>
    </row>
    <row r="82" spans="1:11" ht="12.75">
      <c r="A82" s="1"/>
      <c r="B82" s="91" t="s">
        <v>27</v>
      </c>
      <c r="D82" s="67"/>
      <c r="E82" s="67"/>
      <c r="F82" s="67"/>
      <c r="G82" s="67"/>
      <c r="H82" s="67"/>
      <c r="I82" s="67"/>
      <c r="J82" s="67"/>
      <c r="K82" s="27"/>
    </row>
    <row r="83" spans="1:11" ht="12.75">
      <c r="A83" s="1"/>
    </row>
    <row r="84" spans="1:11" ht="12.75">
      <c r="A84" s="1"/>
    </row>
    <row r="85" spans="1:11" ht="12.75">
      <c r="A85" s="1"/>
    </row>
    <row r="86" spans="1:11" ht="12.75">
      <c r="A86" s="1"/>
    </row>
    <row r="87" spans="1:11" ht="12.75">
      <c r="A87" s="1"/>
    </row>
    <row r="88" spans="1:11" ht="12.75">
      <c r="B88" s="122"/>
      <c r="C88" s="122"/>
      <c r="D88" s="122"/>
      <c r="E88" s="122"/>
      <c r="F88" s="122"/>
      <c r="G88" s="122"/>
      <c r="H88" s="122"/>
      <c r="I88" s="122"/>
      <c r="J88" s="122"/>
    </row>
    <row r="89" spans="1:11" ht="12.75">
      <c r="A89" s="1"/>
    </row>
    <row r="90" spans="1:11" ht="12.75">
      <c r="A90" s="1"/>
    </row>
    <row r="91" spans="1:11" ht="12.75">
      <c r="A91" s="1"/>
    </row>
    <row r="92" spans="1:11" ht="12.75">
      <c r="A92" s="1"/>
    </row>
    <row r="93" spans="1:11" ht="12.75">
      <c r="A93" s="1"/>
    </row>
    <row r="94" spans="1:11" ht="12.75">
      <c r="A94" s="1"/>
    </row>
    <row r="95" spans="1:11" ht="12.75">
      <c r="A95" s="1"/>
    </row>
    <row r="96" spans="1:11" ht="12.75">
      <c r="A96" s="1"/>
    </row>
    <row r="97" spans="1:1" ht="12.75">
      <c r="A97" s="1"/>
    </row>
    <row r="98" spans="1:1" ht="12.75">
      <c r="A98" s="1"/>
    </row>
    <row r="99" spans="1:1" ht="12.75">
      <c r="A99" s="1"/>
    </row>
    <row r="100" spans="1:1" ht="12.75">
      <c r="A100" s="1"/>
    </row>
    <row r="101" spans="1:1" ht="12.75">
      <c r="A101" s="1"/>
    </row>
    <row r="102" spans="1:1" ht="12.75">
      <c r="A102" s="1"/>
    </row>
    <row r="103" spans="1:1" ht="12.75">
      <c r="A103" s="1"/>
    </row>
    <row r="104" spans="1:1" ht="12.75">
      <c r="A104" s="1"/>
    </row>
    <row r="105" spans="1:1" ht="12.75">
      <c r="A105" s="1"/>
    </row>
    <row r="106" spans="1:1" ht="12.75">
      <c r="A106" s="1"/>
    </row>
    <row r="107" spans="1:1" ht="12.75">
      <c r="A107" s="1"/>
    </row>
    <row r="108" spans="1:1" ht="12.75">
      <c r="A108" s="1"/>
    </row>
    <row r="109" spans="1:1" ht="12.75">
      <c r="A109" s="1"/>
    </row>
    <row r="110" spans="1:1" ht="12.75">
      <c r="A110" s="1"/>
    </row>
    <row r="111" spans="1:1" ht="12.75">
      <c r="A111" s="1"/>
    </row>
    <row r="112" spans="1:1" ht="12.75">
      <c r="A112" s="1"/>
    </row>
    <row r="113" spans="1:1" ht="12.75">
      <c r="A113" s="1"/>
    </row>
    <row r="114" spans="1:1" ht="12.75">
      <c r="A114" s="1"/>
    </row>
    <row r="115" spans="1:1" ht="12.75">
      <c r="A115" s="1"/>
    </row>
    <row r="116" spans="1:1" ht="12.75">
      <c r="A116" s="1"/>
    </row>
    <row r="117" spans="1:1" ht="12.75">
      <c r="A117" s="1"/>
    </row>
    <row r="118" spans="1:1" ht="12.75">
      <c r="A118" s="1"/>
    </row>
    <row r="119" spans="1:1" ht="12.75">
      <c r="A119" s="1"/>
    </row>
    <row r="120" spans="1:1" ht="12.75">
      <c r="A120" s="1"/>
    </row>
    <row r="121" spans="1:1" ht="12.75">
      <c r="A121" s="1"/>
    </row>
    <row r="122" spans="1:1" ht="12.75">
      <c r="A122" s="1"/>
    </row>
    <row r="123" spans="1:1" ht="12.75">
      <c r="A123" s="1"/>
    </row>
    <row r="124" spans="1:1" ht="12.75">
      <c r="A124" s="1"/>
    </row>
    <row r="125" spans="1:1" ht="12.75">
      <c r="A125" s="1"/>
    </row>
    <row r="126" spans="1:1" ht="12.75">
      <c r="A126" s="1"/>
    </row>
    <row r="127" spans="1:1" ht="12.75">
      <c r="A127" s="1"/>
    </row>
    <row r="128" spans="1:1" ht="12.75">
      <c r="A128" s="1"/>
    </row>
    <row r="129" spans="1:1" ht="12.75">
      <c r="A129" s="1"/>
    </row>
    <row r="130" spans="1:1" ht="12.75">
      <c r="A130" s="1"/>
    </row>
    <row r="131" spans="1:1" ht="12.75">
      <c r="A131" s="1"/>
    </row>
    <row r="132" spans="1:1" ht="12.75">
      <c r="A132" s="1"/>
    </row>
    <row r="133" spans="1:1" ht="12.75">
      <c r="A133" s="1"/>
    </row>
    <row r="134" spans="1:1" ht="12.75">
      <c r="A134" s="1"/>
    </row>
    <row r="135" spans="1:1" ht="12.75">
      <c r="A135" s="1"/>
    </row>
    <row r="136" spans="1:1" ht="12.75">
      <c r="A136" s="1"/>
    </row>
    <row r="137" spans="1:1" ht="12.75">
      <c r="A137" s="1"/>
    </row>
    <row r="138" spans="1:1" ht="12.75">
      <c r="A138" s="1"/>
    </row>
    <row r="139" spans="1:1" ht="12.75">
      <c r="A139" s="1"/>
    </row>
    <row r="140" spans="1:1" ht="12.75">
      <c r="A140" s="1"/>
    </row>
    <row r="141" spans="1:1" ht="12.75">
      <c r="A141" s="1"/>
    </row>
    <row r="142" spans="1:1" ht="12.75">
      <c r="A142" s="1"/>
    </row>
    <row r="143" spans="1:1" ht="12.75">
      <c r="A143" s="1"/>
    </row>
    <row r="144" spans="1:1" ht="12.75">
      <c r="A144" s="1"/>
    </row>
    <row r="145" spans="1:1" ht="12.75">
      <c r="A145" s="1"/>
    </row>
    <row r="146" spans="1:1" ht="12.75">
      <c r="A146" s="1"/>
    </row>
    <row r="147" spans="1:1" ht="12.75">
      <c r="A147" s="1"/>
    </row>
    <row r="148" spans="1:1" ht="12.75">
      <c r="A148" s="1"/>
    </row>
    <row r="149" spans="1:1" ht="12.75">
      <c r="A149" s="1"/>
    </row>
    <row r="150" spans="1:1" ht="12.75">
      <c r="A150" s="1"/>
    </row>
    <row r="151" spans="1:1" ht="12.75">
      <c r="A151" s="1"/>
    </row>
    <row r="152" spans="1:1" ht="12.75">
      <c r="A152" s="1"/>
    </row>
    <row r="153" spans="1:1" ht="12.75">
      <c r="A153" s="1"/>
    </row>
    <row r="154" spans="1:1" ht="12.75">
      <c r="A154" s="1"/>
    </row>
    <row r="155" spans="1:1" ht="12.75">
      <c r="A155" s="1"/>
    </row>
    <row r="156" spans="1:1" ht="12.75">
      <c r="A156" s="1"/>
    </row>
    <row r="157" spans="1:1" ht="12.75">
      <c r="A157" s="1"/>
    </row>
    <row r="158" spans="1:1" ht="12.75">
      <c r="A158" s="1"/>
    </row>
    <row r="159" spans="1:1" ht="12.75">
      <c r="A159" s="1"/>
    </row>
    <row r="160" spans="1:1" ht="12.75">
      <c r="A160" s="1"/>
    </row>
    <row r="161" spans="1:1" ht="12.75">
      <c r="A161" s="1"/>
    </row>
    <row r="162" spans="1:1" ht="12.75">
      <c r="A162" s="1"/>
    </row>
    <row r="163" spans="1:1" ht="12.75">
      <c r="A163" s="1"/>
    </row>
    <row r="164" spans="1:1" ht="12.75">
      <c r="A164" s="1"/>
    </row>
    <row r="165" spans="1:1" ht="12.75">
      <c r="A165" s="1"/>
    </row>
    <row r="166" spans="1:1" ht="12.75">
      <c r="A166" s="1"/>
    </row>
    <row r="167" spans="1:1" ht="12.75">
      <c r="A167" s="1"/>
    </row>
    <row r="168" spans="1:1" ht="12.75">
      <c r="A168" s="1"/>
    </row>
    <row r="169" spans="1:1" ht="12.75">
      <c r="A169" s="1"/>
    </row>
    <row r="170" spans="1:1" ht="12.75">
      <c r="A170" s="1"/>
    </row>
    <row r="171" spans="1:1" ht="12.75">
      <c r="A171" s="1"/>
    </row>
    <row r="172" spans="1:1" ht="12.75">
      <c r="A172" s="1"/>
    </row>
    <row r="173" spans="1:1" ht="12.75">
      <c r="A173" s="1"/>
    </row>
    <row r="174" spans="1:1" ht="12.75">
      <c r="A174" s="1"/>
    </row>
    <row r="175" spans="1:1" ht="12.75">
      <c r="A175" s="1"/>
    </row>
    <row r="176" spans="1:1" ht="12.75">
      <c r="A176" s="1"/>
    </row>
    <row r="177" spans="1:1" ht="12.75">
      <c r="A177" s="1"/>
    </row>
    <row r="178" spans="1:1" ht="12.75">
      <c r="A178" s="1"/>
    </row>
    <row r="179" spans="1:1" ht="12.75">
      <c r="A179" s="1"/>
    </row>
    <row r="180" spans="1:1" ht="12.75">
      <c r="A180" s="1"/>
    </row>
    <row r="181" spans="1:1" ht="12.75">
      <c r="A181" s="1"/>
    </row>
    <row r="182" spans="1:1" ht="12.75">
      <c r="A182" s="1"/>
    </row>
    <row r="183" spans="1:1" ht="12.75">
      <c r="A183" s="1"/>
    </row>
    <row r="184" spans="1:1" ht="12.75">
      <c r="A184" s="1"/>
    </row>
    <row r="185" spans="1:1" ht="12.75">
      <c r="A185" s="1"/>
    </row>
    <row r="186" spans="1:1" ht="12.75">
      <c r="A186" s="1"/>
    </row>
    <row r="187" spans="1:1" ht="12.75">
      <c r="A187" s="1"/>
    </row>
    <row r="188" spans="1:1" ht="12.75">
      <c r="A188" s="1"/>
    </row>
    <row r="189" spans="1:1" ht="12.75">
      <c r="A189" s="1"/>
    </row>
    <row r="190" spans="1:1" ht="12.75">
      <c r="A190" s="1"/>
    </row>
    <row r="191" spans="1:1" ht="12.75">
      <c r="A191" s="1"/>
    </row>
    <row r="192" spans="1:1" ht="12.75">
      <c r="A192" s="1"/>
    </row>
    <row r="193" spans="1:1" ht="12.75">
      <c r="A193" s="1"/>
    </row>
    <row r="194" spans="1:1" ht="12.75">
      <c r="A194" s="1"/>
    </row>
    <row r="195" spans="1:1" ht="12.75">
      <c r="A195" s="1"/>
    </row>
    <row r="196" spans="1:1" ht="12.75">
      <c r="A196" s="1"/>
    </row>
    <row r="197" spans="1:1" ht="12.75">
      <c r="A197" s="1"/>
    </row>
    <row r="198" spans="1:1" ht="12.75">
      <c r="A198" s="1"/>
    </row>
    <row r="199" spans="1:1" ht="12.75">
      <c r="A199" s="1"/>
    </row>
    <row r="200" spans="1:1" ht="12.75">
      <c r="A200" s="1"/>
    </row>
    <row r="201" spans="1:1" ht="12.75">
      <c r="A201" s="1"/>
    </row>
    <row r="202" spans="1:1" ht="12.75">
      <c r="A202" s="1"/>
    </row>
    <row r="203" spans="1:1" ht="12.75">
      <c r="A203" s="1"/>
    </row>
    <row r="204" spans="1:1" ht="12.75">
      <c r="A204" s="1"/>
    </row>
    <row r="205" spans="1:1" ht="12.75">
      <c r="A205" s="1"/>
    </row>
    <row r="206" spans="1:1" ht="12.75">
      <c r="A206" s="1"/>
    </row>
    <row r="207" spans="1:1" ht="12.75">
      <c r="A207" s="1"/>
    </row>
    <row r="208" spans="1:1" ht="12.75">
      <c r="A208" s="1"/>
    </row>
    <row r="209" spans="1:1" ht="12.75">
      <c r="A209" s="1"/>
    </row>
    <row r="210" spans="1:1" ht="12.75">
      <c r="A210" s="1"/>
    </row>
    <row r="211" spans="1:1" ht="12.75">
      <c r="A211" s="1"/>
    </row>
    <row r="212" spans="1:1" ht="12.75">
      <c r="A212" s="1"/>
    </row>
    <row r="213" spans="1:1" ht="12.75">
      <c r="A213" s="1"/>
    </row>
    <row r="214" spans="1:1" ht="12.75">
      <c r="A214" s="1"/>
    </row>
    <row r="215" spans="1:1" ht="12.75">
      <c r="A215" s="1"/>
    </row>
    <row r="216" spans="1:1" ht="12.75">
      <c r="A216" s="1"/>
    </row>
    <row r="217" spans="1:1" ht="12.75">
      <c r="A217" s="1"/>
    </row>
    <row r="218" spans="1:1" ht="12.75">
      <c r="A218" s="1"/>
    </row>
    <row r="219" spans="1:1" ht="12.75">
      <c r="A219" s="1"/>
    </row>
    <row r="220" spans="1:1" ht="12.75">
      <c r="A220" s="1"/>
    </row>
    <row r="221" spans="1:1" ht="12.75">
      <c r="A221" s="1"/>
    </row>
    <row r="222" spans="1:1" ht="12.75">
      <c r="A222" s="1"/>
    </row>
    <row r="223" spans="1:1" ht="12.75">
      <c r="A223" s="1"/>
    </row>
    <row r="224" spans="1:1" ht="12.75">
      <c r="A224" s="1"/>
    </row>
    <row r="225" spans="1:1" ht="12.75">
      <c r="A225" s="1"/>
    </row>
    <row r="226" spans="1:1" ht="12.75">
      <c r="A226" s="1"/>
    </row>
    <row r="227" spans="1:1" ht="12.75">
      <c r="A227" s="1"/>
    </row>
    <row r="228" spans="1:1" ht="12.75">
      <c r="A228" s="1"/>
    </row>
    <row r="229" spans="1:1" ht="12.75">
      <c r="A229" s="1"/>
    </row>
    <row r="230" spans="1:1" ht="12.75">
      <c r="A230" s="1"/>
    </row>
    <row r="231" spans="1:1" ht="12.75">
      <c r="A231" s="1"/>
    </row>
    <row r="232" spans="1:1" ht="12.75">
      <c r="A232" s="1"/>
    </row>
    <row r="233" spans="1:1" ht="12.75">
      <c r="A233" s="1"/>
    </row>
    <row r="234" spans="1:1" ht="12.75">
      <c r="A234" s="1"/>
    </row>
    <row r="235" spans="1:1" ht="12.75">
      <c r="A235" s="1"/>
    </row>
    <row r="236" spans="1:1" ht="12.75">
      <c r="A236" s="1"/>
    </row>
    <row r="237" spans="1:1" ht="12.75">
      <c r="A237" s="1"/>
    </row>
    <row r="238" spans="1:1" ht="12.75">
      <c r="A238" s="1"/>
    </row>
    <row r="239" spans="1:1" ht="12.75">
      <c r="A239" s="1"/>
    </row>
    <row r="240" spans="1:1" ht="12.75">
      <c r="A240" s="1"/>
    </row>
    <row r="241" spans="1:1" ht="12.75">
      <c r="A241" s="1"/>
    </row>
    <row r="242" spans="1:1" ht="12.75">
      <c r="A242" s="1"/>
    </row>
    <row r="243" spans="1:1" ht="12.75">
      <c r="A243" s="1"/>
    </row>
    <row r="244" spans="1:1" ht="12.75">
      <c r="A244" s="1"/>
    </row>
    <row r="245" spans="1:1" ht="12.75">
      <c r="A245" s="1"/>
    </row>
    <row r="246" spans="1:1" ht="12.75">
      <c r="A246" s="1"/>
    </row>
    <row r="247" spans="1:1" ht="12.75">
      <c r="A247" s="1"/>
    </row>
    <row r="248" spans="1:1" ht="12.75">
      <c r="A248" s="1"/>
    </row>
    <row r="249" spans="1:1" ht="12.75">
      <c r="A249" s="1"/>
    </row>
    <row r="250" spans="1:1" ht="12.75">
      <c r="A250" s="1"/>
    </row>
    <row r="251" spans="1:1" ht="12.75">
      <c r="A251" s="1"/>
    </row>
    <row r="252" spans="1:1" ht="12.75">
      <c r="A252" s="1"/>
    </row>
    <row r="253" spans="1:1" ht="12.75">
      <c r="A253" s="1"/>
    </row>
    <row r="254" spans="1:1" ht="12.75">
      <c r="A254" s="1"/>
    </row>
    <row r="255" spans="1:1" ht="12.75">
      <c r="A255" s="1"/>
    </row>
    <row r="256" spans="1:1" ht="12.75">
      <c r="A256" s="1"/>
    </row>
    <row r="257" spans="1:1" ht="12.75">
      <c r="A257" s="1"/>
    </row>
    <row r="258" spans="1:1" ht="12.75">
      <c r="A258" s="1"/>
    </row>
    <row r="259" spans="1:1" ht="12.75">
      <c r="A259" s="1"/>
    </row>
    <row r="260" spans="1:1" ht="12.75">
      <c r="A260" s="1"/>
    </row>
    <row r="261" spans="1:1" ht="12.75">
      <c r="A261" s="1"/>
    </row>
    <row r="262" spans="1:1" ht="12.75">
      <c r="A262" s="1"/>
    </row>
    <row r="263" spans="1:1" ht="12.75">
      <c r="A263" s="1"/>
    </row>
    <row r="264" spans="1:1" ht="12.75">
      <c r="A264" s="1"/>
    </row>
    <row r="265" spans="1:1" ht="12.75">
      <c r="A265" s="1"/>
    </row>
    <row r="266" spans="1:1" ht="12.75">
      <c r="A266" s="1"/>
    </row>
    <row r="267" spans="1:1" ht="12.75">
      <c r="A267" s="1"/>
    </row>
    <row r="268" spans="1:1" ht="12.75">
      <c r="A268" s="1"/>
    </row>
    <row r="269" spans="1:1" ht="12.75">
      <c r="A269" s="1"/>
    </row>
    <row r="270" spans="1:1" ht="12.75">
      <c r="A270" s="1"/>
    </row>
    <row r="271" spans="1:1" ht="12.75">
      <c r="A271" s="1"/>
    </row>
    <row r="272" spans="1:1" ht="12.75">
      <c r="A272" s="1"/>
    </row>
    <row r="273" spans="1:1" ht="12.75">
      <c r="A273" s="1"/>
    </row>
    <row r="274" spans="1:1" ht="12.75">
      <c r="A274" s="1"/>
    </row>
    <row r="275" spans="1:1" ht="12.75">
      <c r="A275" s="1"/>
    </row>
    <row r="276" spans="1:1" ht="12.75">
      <c r="A276" s="1"/>
    </row>
    <row r="277" spans="1:1" ht="12.75">
      <c r="A277" s="1"/>
    </row>
    <row r="278" spans="1:1" ht="12.75">
      <c r="A278" s="1"/>
    </row>
    <row r="279" spans="1:1" ht="12.75">
      <c r="A279" s="1"/>
    </row>
    <row r="280" spans="1:1" ht="12.75">
      <c r="A280" s="1"/>
    </row>
    <row r="281" spans="1:1" ht="12.75">
      <c r="A281" s="1"/>
    </row>
    <row r="282" spans="1:1" ht="12.75">
      <c r="A282" s="1"/>
    </row>
    <row r="283" spans="1:1" ht="12.75">
      <c r="A283" s="1"/>
    </row>
    <row r="284" spans="1:1" ht="12.75">
      <c r="A284" s="1"/>
    </row>
    <row r="285" spans="1:1" ht="12.75">
      <c r="A285" s="1"/>
    </row>
    <row r="286" spans="1:1" ht="12.75">
      <c r="A286" s="1"/>
    </row>
    <row r="287" spans="1:1" ht="12.75">
      <c r="A287" s="1"/>
    </row>
    <row r="288" spans="1:1" ht="12.75">
      <c r="A288" s="1"/>
    </row>
    <row r="289" spans="1:1" ht="12.75">
      <c r="A289" s="1"/>
    </row>
    <row r="290" spans="1:1" ht="12.75">
      <c r="A290" s="1"/>
    </row>
    <row r="291" spans="1:1" ht="12.75">
      <c r="A291" s="1"/>
    </row>
    <row r="292" spans="1:1" ht="12.75">
      <c r="A292" s="1"/>
    </row>
    <row r="293" spans="1:1" ht="12.75">
      <c r="A293" s="1"/>
    </row>
    <row r="294" spans="1:1" ht="12.75">
      <c r="A294" s="1"/>
    </row>
    <row r="295" spans="1:1" ht="12.75">
      <c r="A295" s="1"/>
    </row>
    <row r="296" spans="1:1" ht="12.75">
      <c r="A296" s="1"/>
    </row>
    <row r="297" spans="1:1" ht="12.75">
      <c r="A297" s="1"/>
    </row>
    <row r="298" spans="1:1" ht="12.75">
      <c r="A298" s="1"/>
    </row>
    <row r="299" spans="1:1" ht="12.75">
      <c r="A299" s="1"/>
    </row>
    <row r="300" spans="1:1" ht="12.75">
      <c r="A300" s="1"/>
    </row>
    <row r="301" spans="1:1" ht="12.75">
      <c r="A301" s="1"/>
    </row>
    <row r="302" spans="1:1" ht="12.75">
      <c r="A302" s="1"/>
    </row>
    <row r="303" spans="1:1" ht="12.75">
      <c r="A303" s="1"/>
    </row>
    <row r="304" spans="1:1" ht="12.75">
      <c r="A304" s="1"/>
    </row>
    <row r="305" spans="1:1" ht="12.75">
      <c r="A305" s="1"/>
    </row>
    <row r="306" spans="1:1" ht="12.75">
      <c r="A306" s="1"/>
    </row>
    <row r="307" spans="1:1" ht="12.75">
      <c r="A307" s="1"/>
    </row>
    <row r="308" spans="1:1" ht="12.75">
      <c r="A308" s="1"/>
    </row>
    <row r="309" spans="1:1" ht="12.75">
      <c r="A309" s="1"/>
    </row>
    <row r="310" spans="1:1" ht="12.75">
      <c r="A310" s="1"/>
    </row>
    <row r="311" spans="1:1" ht="12.75">
      <c r="A311" s="1"/>
    </row>
    <row r="312" spans="1:1" ht="12.75">
      <c r="A312" s="1"/>
    </row>
    <row r="313" spans="1:1" ht="12.75">
      <c r="A313" s="1"/>
    </row>
    <row r="314" spans="1:1" ht="12.75">
      <c r="A314" s="1"/>
    </row>
    <row r="315" spans="1:1" ht="12.75">
      <c r="A315" s="1"/>
    </row>
    <row r="316" spans="1:1" ht="12.75">
      <c r="A316" s="1"/>
    </row>
    <row r="317" spans="1:1" ht="12.75">
      <c r="A317" s="1"/>
    </row>
    <row r="318" spans="1:1" ht="12.75">
      <c r="A318" s="1"/>
    </row>
    <row r="319" spans="1:1" ht="12.75">
      <c r="A319" s="1"/>
    </row>
    <row r="320" spans="1:1" ht="12.75">
      <c r="A320" s="1"/>
    </row>
    <row r="321" spans="1:1" ht="12.75">
      <c r="A321" s="1"/>
    </row>
    <row r="322" spans="1:1" ht="12.75">
      <c r="A322" s="1"/>
    </row>
    <row r="323" spans="1:1" ht="12.75">
      <c r="A323" s="1"/>
    </row>
    <row r="324" spans="1:1" ht="12.75">
      <c r="A324" s="1"/>
    </row>
    <row r="325" spans="1:1" ht="12.75">
      <c r="A325" s="1"/>
    </row>
    <row r="326" spans="1:1" ht="12.75">
      <c r="A326" s="1"/>
    </row>
    <row r="327" spans="1:1" ht="12.75">
      <c r="A327" s="1"/>
    </row>
    <row r="328" spans="1:1" ht="12.75">
      <c r="A328" s="1"/>
    </row>
    <row r="329" spans="1:1" ht="12.75">
      <c r="A329" s="1"/>
    </row>
    <row r="330" spans="1:1" ht="12.75">
      <c r="A330" s="1"/>
    </row>
    <row r="331" spans="1:1" ht="12.75">
      <c r="A331" s="1"/>
    </row>
    <row r="332" spans="1:1" ht="12.75">
      <c r="A332" s="1"/>
    </row>
    <row r="333" spans="1:1" ht="12.75">
      <c r="A333" s="1"/>
    </row>
    <row r="334" spans="1:1" ht="12.75">
      <c r="A334" s="1"/>
    </row>
    <row r="335" spans="1:1" ht="12.75">
      <c r="A335" s="1"/>
    </row>
    <row r="336" spans="1:1" ht="12.75">
      <c r="A336" s="1"/>
    </row>
    <row r="337" spans="1:1" ht="12.75">
      <c r="A337" s="1"/>
    </row>
    <row r="338" spans="1:1" ht="12.75">
      <c r="A338" s="1"/>
    </row>
    <row r="339" spans="1:1" ht="12.75">
      <c r="A339" s="1"/>
    </row>
    <row r="340" spans="1:1" ht="12.75">
      <c r="A340" s="1"/>
    </row>
    <row r="341" spans="1:1" ht="12.75">
      <c r="A341" s="1"/>
    </row>
    <row r="342" spans="1:1" ht="12.75">
      <c r="A342" s="1"/>
    </row>
    <row r="343" spans="1:1" ht="12.75">
      <c r="A343" s="1"/>
    </row>
    <row r="344" spans="1:1" ht="12.75">
      <c r="A344" s="1"/>
    </row>
    <row r="345" spans="1:1" ht="12.75">
      <c r="A345" s="1"/>
    </row>
    <row r="346" spans="1:1" ht="12.75">
      <c r="A346" s="1"/>
    </row>
    <row r="347" spans="1:1" ht="12.75">
      <c r="A347" s="1"/>
    </row>
    <row r="348" spans="1:1" ht="12.75">
      <c r="A348" s="1"/>
    </row>
    <row r="349" spans="1:1" ht="12.75">
      <c r="A349" s="1"/>
    </row>
    <row r="350" spans="1:1" ht="12.75">
      <c r="A350" s="1"/>
    </row>
    <row r="351" spans="1:1" ht="12.75">
      <c r="A351" s="1"/>
    </row>
    <row r="352" spans="1:1" ht="12.75">
      <c r="A352" s="1"/>
    </row>
    <row r="353" spans="1:1" ht="12.75">
      <c r="A353" s="1"/>
    </row>
    <row r="354" spans="1:1" ht="12.75">
      <c r="A354" s="1"/>
    </row>
    <row r="355" spans="1:1" ht="12.75">
      <c r="A355" s="1"/>
    </row>
    <row r="356" spans="1:1" ht="12.75">
      <c r="A356" s="1"/>
    </row>
    <row r="357" spans="1:1" ht="12.75">
      <c r="A357" s="1"/>
    </row>
    <row r="358" spans="1:1" ht="12.75">
      <c r="A358" s="1"/>
    </row>
    <row r="359" spans="1:1" ht="12.75">
      <c r="A359" s="1"/>
    </row>
    <row r="360" spans="1:1" ht="12.75">
      <c r="A360" s="1"/>
    </row>
    <row r="361" spans="1:1" ht="12.75">
      <c r="A361" s="1"/>
    </row>
    <row r="362" spans="1:1" ht="12.75">
      <c r="A362" s="1"/>
    </row>
    <row r="363" spans="1:1" ht="12.75">
      <c r="A363" s="1"/>
    </row>
    <row r="364" spans="1:1" ht="12.75">
      <c r="A364" s="1"/>
    </row>
    <row r="365" spans="1:1" ht="12.75">
      <c r="A365" s="1"/>
    </row>
    <row r="366" spans="1:1" ht="12.75">
      <c r="A366" s="1"/>
    </row>
    <row r="367" spans="1:1" ht="12.75">
      <c r="A367" s="1"/>
    </row>
    <row r="368" spans="1:1" ht="12.75">
      <c r="A368" s="1"/>
    </row>
    <row r="369" spans="1:1" ht="12.75">
      <c r="A369" s="1"/>
    </row>
    <row r="370" spans="1:1" ht="12.75">
      <c r="A370" s="1"/>
    </row>
    <row r="371" spans="1:1" ht="12.75">
      <c r="A371" s="1"/>
    </row>
    <row r="372" spans="1:1" ht="12.75">
      <c r="A372" s="1"/>
    </row>
    <row r="373" spans="1:1" ht="12.75">
      <c r="A373" s="1"/>
    </row>
    <row r="374" spans="1:1" ht="12.75">
      <c r="A374" s="1"/>
    </row>
    <row r="375" spans="1:1" ht="12.75">
      <c r="A375" s="1"/>
    </row>
    <row r="376" spans="1:1" ht="12.75">
      <c r="A376" s="1"/>
    </row>
    <row r="377" spans="1:1" ht="12.75">
      <c r="A377" s="1"/>
    </row>
    <row r="378" spans="1:1" ht="12.75">
      <c r="A378" s="1"/>
    </row>
    <row r="379" spans="1:1" ht="12.75">
      <c r="A379" s="1"/>
    </row>
    <row r="380" spans="1:1" ht="12.75">
      <c r="A380" s="1"/>
    </row>
    <row r="381" spans="1:1" ht="12.75">
      <c r="A381" s="1"/>
    </row>
    <row r="382" spans="1:1" ht="12.75">
      <c r="A382" s="1"/>
    </row>
    <row r="383" spans="1:1" ht="12.75">
      <c r="A383" s="1"/>
    </row>
    <row r="384" spans="1:1" ht="12.75">
      <c r="A384" s="1"/>
    </row>
    <row r="385" spans="1:1" ht="12.75">
      <c r="A385" s="1"/>
    </row>
    <row r="386" spans="1:1" ht="12.75">
      <c r="A386" s="1"/>
    </row>
    <row r="387" spans="1:1" ht="12.75">
      <c r="A387" s="1"/>
    </row>
    <row r="388" spans="1:1" ht="12.75">
      <c r="A388" s="1"/>
    </row>
    <row r="389" spans="1:1" ht="12.75">
      <c r="A389" s="1"/>
    </row>
    <row r="390" spans="1:1" ht="12.75">
      <c r="A390" s="1"/>
    </row>
    <row r="391" spans="1:1" ht="12.75">
      <c r="A391" s="1"/>
    </row>
    <row r="392" spans="1:1" ht="12.75">
      <c r="A392" s="1"/>
    </row>
    <row r="393" spans="1:1" ht="12.75">
      <c r="A393" s="1"/>
    </row>
    <row r="394" spans="1:1" ht="12.75">
      <c r="A394" s="1"/>
    </row>
    <row r="395" spans="1:1" ht="12.75">
      <c r="A395" s="1"/>
    </row>
    <row r="396" spans="1:1" ht="12.75">
      <c r="A396" s="1"/>
    </row>
    <row r="397" spans="1:1" ht="12.75">
      <c r="A397" s="1"/>
    </row>
    <row r="398" spans="1:1" ht="12.75">
      <c r="A398" s="1"/>
    </row>
    <row r="399" spans="1:1" ht="12.75">
      <c r="A399" s="1"/>
    </row>
    <row r="400" spans="1:1" ht="12.75">
      <c r="A400" s="1"/>
    </row>
    <row r="401" spans="1:1" ht="12.75">
      <c r="A401" s="1"/>
    </row>
    <row r="402" spans="1:1" ht="12.75">
      <c r="A402" s="1"/>
    </row>
    <row r="403" spans="1:1" ht="12.75">
      <c r="A403" s="1"/>
    </row>
    <row r="404" spans="1:1" ht="12.75">
      <c r="A404" s="1"/>
    </row>
    <row r="405" spans="1:1" ht="12.75">
      <c r="A405" s="1"/>
    </row>
    <row r="406" spans="1:1" ht="12.75">
      <c r="A406" s="1"/>
    </row>
    <row r="407" spans="1:1" ht="12.75">
      <c r="A407" s="1"/>
    </row>
    <row r="408" spans="1:1" ht="12.75">
      <c r="A408" s="1"/>
    </row>
    <row r="409" spans="1:1" ht="12.75">
      <c r="A409" s="1"/>
    </row>
    <row r="410" spans="1:1" ht="12.75">
      <c r="A410" s="1"/>
    </row>
    <row r="411" spans="1:1" ht="12.75">
      <c r="A411" s="1"/>
    </row>
    <row r="412" spans="1:1" ht="12.75">
      <c r="A412" s="1"/>
    </row>
    <row r="413" spans="1:1" ht="12.75">
      <c r="A413" s="1"/>
    </row>
    <row r="414" spans="1:1" ht="12.75">
      <c r="A414" s="1"/>
    </row>
    <row r="415" spans="1:1" ht="12.75">
      <c r="A415" s="1"/>
    </row>
    <row r="416" spans="1:1" ht="12.75">
      <c r="A416" s="1"/>
    </row>
    <row r="417" spans="1:1" ht="12.75">
      <c r="A417" s="1"/>
    </row>
    <row r="418" spans="1:1" ht="12.75">
      <c r="A418" s="1"/>
    </row>
    <row r="419" spans="1:1" ht="12.75">
      <c r="A419" s="1"/>
    </row>
    <row r="420" spans="1:1" ht="12.75">
      <c r="A420" s="1"/>
    </row>
    <row r="421" spans="1:1" ht="12.75">
      <c r="A421" s="1"/>
    </row>
    <row r="422" spans="1:1" ht="12.75">
      <c r="A422" s="1"/>
    </row>
    <row r="423" spans="1:1" ht="12.75">
      <c r="A423" s="1"/>
    </row>
    <row r="424" spans="1:1" ht="12.75">
      <c r="A424" s="1"/>
    </row>
    <row r="425" spans="1:1" ht="12.75">
      <c r="A425" s="1"/>
    </row>
    <row r="426" spans="1:1" ht="12.75">
      <c r="A426" s="1"/>
    </row>
    <row r="427" spans="1:1" ht="12.75">
      <c r="A427" s="1"/>
    </row>
    <row r="428" spans="1:1" ht="12.75">
      <c r="A428" s="1"/>
    </row>
    <row r="429" spans="1:1" ht="12.75">
      <c r="A429" s="1"/>
    </row>
    <row r="430" spans="1:1" ht="12.75">
      <c r="A430" s="1"/>
    </row>
    <row r="431" spans="1:1" ht="12.75">
      <c r="A431" s="1"/>
    </row>
    <row r="432" spans="1:1" ht="12.75">
      <c r="A432" s="1"/>
    </row>
    <row r="433" spans="1:1" ht="12.75">
      <c r="A433" s="1"/>
    </row>
    <row r="434" spans="1:1" ht="12.75">
      <c r="A434" s="1"/>
    </row>
    <row r="435" spans="1:1" ht="12.75">
      <c r="A435" s="1"/>
    </row>
    <row r="436" spans="1:1" ht="12.75">
      <c r="A436" s="1"/>
    </row>
    <row r="437" spans="1:1" ht="12.75">
      <c r="A437" s="1"/>
    </row>
    <row r="438" spans="1:1" ht="12.75">
      <c r="A438" s="1"/>
    </row>
    <row r="439" spans="1:1" ht="12.75">
      <c r="A439" s="1"/>
    </row>
    <row r="440" spans="1:1" ht="12.75">
      <c r="A440" s="1"/>
    </row>
    <row r="441" spans="1:1" ht="12.75">
      <c r="A441" s="1"/>
    </row>
    <row r="442" spans="1:1" ht="12.75">
      <c r="A442" s="1"/>
    </row>
    <row r="443" spans="1:1" ht="12.75">
      <c r="A443" s="1"/>
    </row>
    <row r="444" spans="1:1" ht="12.75">
      <c r="A444" s="1"/>
    </row>
    <row r="445" spans="1:1" ht="12.75">
      <c r="A445" s="1"/>
    </row>
    <row r="446" spans="1:1" ht="12.75">
      <c r="A446" s="1"/>
    </row>
    <row r="447" spans="1:1" ht="12.75">
      <c r="A447" s="1"/>
    </row>
    <row r="448" spans="1:1" ht="12.75">
      <c r="A448" s="1"/>
    </row>
    <row r="449" spans="1:1" ht="12.75">
      <c r="A449" s="1"/>
    </row>
    <row r="450" spans="1:1" ht="12.75">
      <c r="A450" s="1"/>
    </row>
    <row r="451" spans="1:1" ht="12.75">
      <c r="A451" s="1"/>
    </row>
    <row r="452" spans="1:1" ht="12.75">
      <c r="A452" s="1"/>
    </row>
    <row r="453" spans="1:1" ht="12.75">
      <c r="A453" s="1"/>
    </row>
    <row r="454" spans="1:1" ht="12.75">
      <c r="A454" s="1"/>
    </row>
    <row r="455" spans="1:1" ht="12.75">
      <c r="A455" s="1"/>
    </row>
    <row r="456" spans="1:1" ht="12.75">
      <c r="A456" s="1"/>
    </row>
    <row r="457" spans="1:1" ht="12.75">
      <c r="A457" s="1"/>
    </row>
    <row r="458" spans="1:1" ht="12.75">
      <c r="A458" s="1"/>
    </row>
    <row r="459" spans="1:1" ht="12.75">
      <c r="A459" s="1"/>
    </row>
    <row r="460" spans="1:1" ht="12.75">
      <c r="A460" s="1"/>
    </row>
    <row r="461" spans="1:1" ht="12.75">
      <c r="A461" s="1"/>
    </row>
    <row r="462" spans="1:1" ht="12.75">
      <c r="A462" s="1"/>
    </row>
    <row r="463" spans="1:1" ht="12.75">
      <c r="A463" s="1"/>
    </row>
    <row r="464" spans="1:1" ht="12.75">
      <c r="A464" s="1"/>
    </row>
    <row r="465" spans="1:1" ht="12.75">
      <c r="A465" s="1"/>
    </row>
    <row r="466" spans="1:1" ht="12.75">
      <c r="A466" s="1"/>
    </row>
    <row r="467" spans="1:1" ht="12.75">
      <c r="A467" s="1"/>
    </row>
    <row r="468" spans="1:1" ht="12.75">
      <c r="A468" s="1"/>
    </row>
    <row r="469" spans="1:1" ht="12.75">
      <c r="A469" s="1"/>
    </row>
    <row r="470" spans="1:1" ht="12.75">
      <c r="A470" s="1"/>
    </row>
    <row r="471" spans="1:1" ht="12.75">
      <c r="A471" s="1"/>
    </row>
    <row r="472" spans="1:1" ht="12.75">
      <c r="A472" s="1"/>
    </row>
    <row r="473" spans="1:1" ht="12.75">
      <c r="A473" s="1"/>
    </row>
    <row r="474" spans="1:1" ht="12.75">
      <c r="A474" s="1"/>
    </row>
    <row r="475" spans="1:1" ht="12.75">
      <c r="A475" s="1"/>
    </row>
    <row r="476" spans="1:1" ht="12.75">
      <c r="A476" s="1"/>
    </row>
    <row r="477" spans="1:1" ht="12.75">
      <c r="A477" s="1"/>
    </row>
    <row r="478" spans="1:1" ht="12.75">
      <c r="A478" s="1"/>
    </row>
    <row r="479" spans="1:1" ht="12.75">
      <c r="A479" s="1"/>
    </row>
    <row r="480" spans="1:1" ht="12.75">
      <c r="A480" s="1"/>
    </row>
    <row r="481" spans="1:1" ht="12.75">
      <c r="A481" s="1"/>
    </row>
    <row r="482" spans="1:1" ht="12.75">
      <c r="A482" s="1"/>
    </row>
    <row r="483" spans="1:1" ht="12.75">
      <c r="A483" s="1"/>
    </row>
    <row r="484" spans="1:1" ht="12.75">
      <c r="A484" s="1"/>
    </row>
    <row r="485" spans="1:1" ht="12.75">
      <c r="A485" s="1"/>
    </row>
    <row r="486" spans="1:1" ht="12.75">
      <c r="A486" s="1"/>
    </row>
    <row r="487" spans="1:1" ht="12.75">
      <c r="A487" s="1"/>
    </row>
    <row r="488" spans="1:1" ht="12.75">
      <c r="A488" s="1"/>
    </row>
    <row r="489" spans="1:1" ht="12.75">
      <c r="A489" s="1"/>
    </row>
    <row r="490" spans="1:1" ht="12.75">
      <c r="A490" s="1"/>
    </row>
    <row r="491" spans="1:1" ht="12.75">
      <c r="A491" s="1"/>
    </row>
    <row r="492" spans="1:1" ht="12.75">
      <c r="A492" s="1"/>
    </row>
    <row r="493" spans="1:1" ht="12.75">
      <c r="A493" s="1"/>
    </row>
    <row r="494" spans="1:1" ht="12.75">
      <c r="A494" s="1"/>
    </row>
    <row r="495" spans="1:1" ht="12.75">
      <c r="A495" s="1"/>
    </row>
    <row r="496" spans="1:1" ht="12.75">
      <c r="A496" s="1"/>
    </row>
    <row r="497" spans="1:1" ht="12.75">
      <c r="A497" s="1"/>
    </row>
    <row r="498" spans="1:1" ht="12.75">
      <c r="A498" s="1"/>
    </row>
    <row r="499" spans="1:1" ht="12.75">
      <c r="A499" s="1"/>
    </row>
    <row r="500" spans="1:1" ht="12.75">
      <c r="A500" s="1"/>
    </row>
    <row r="501" spans="1:1" ht="12.75">
      <c r="A501" s="1"/>
    </row>
    <row r="502" spans="1:1" ht="12.75">
      <c r="A502" s="1"/>
    </row>
    <row r="503" spans="1:1" ht="12.75">
      <c r="A503" s="1"/>
    </row>
    <row r="504" spans="1:1" ht="12.75">
      <c r="A504" s="1"/>
    </row>
    <row r="505" spans="1:1" ht="12.75">
      <c r="A505" s="1"/>
    </row>
    <row r="506" spans="1:1" ht="12.75">
      <c r="A506" s="1"/>
    </row>
    <row r="507" spans="1:1" ht="12.75">
      <c r="A507" s="1"/>
    </row>
    <row r="508" spans="1:1" ht="12.75">
      <c r="A508" s="1"/>
    </row>
    <row r="509" spans="1:1" ht="12.75">
      <c r="A509" s="1"/>
    </row>
    <row r="510" spans="1:1" ht="12.75">
      <c r="A510" s="1"/>
    </row>
    <row r="511" spans="1:1" ht="12.75">
      <c r="A511" s="1"/>
    </row>
    <row r="512" spans="1:1" ht="12.75">
      <c r="A512" s="1"/>
    </row>
    <row r="513" spans="1:1" ht="12.75">
      <c r="A513" s="1"/>
    </row>
    <row r="514" spans="1:1" ht="12.75">
      <c r="A514" s="1"/>
    </row>
    <row r="515" spans="1:1" ht="12.75">
      <c r="A515" s="1"/>
    </row>
    <row r="516" spans="1:1" ht="12.75">
      <c r="A516" s="1"/>
    </row>
    <row r="517" spans="1:1" ht="12.75">
      <c r="A517" s="1"/>
    </row>
    <row r="518" spans="1:1" ht="12.75">
      <c r="A518" s="1"/>
    </row>
    <row r="519" spans="1:1" ht="12.75">
      <c r="A519" s="1"/>
    </row>
    <row r="520" spans="1:1" ht="12.75">
      <c r="A520" s="1"/>
    </row>
    <row r="521" spans="1:1" ht="12.75">
      <c r="A521" s="1"/>
    </row>
    <row r="522" spans="1:1" ht="12.75">
      <c r="A522" s="1"/>
    </row>
    <row r="523" spans="1:1" ht="12.75">
      <c r="A523" s="1"/>
    </row>
    <row r="524" spans="1:1" ht="12.75">
      <c r="A524" s="1"/>
    </row>
    <row r="525" spans="1:1" ht="12.75">
      <c r="A525" s="1"/>
    </row>
    <row r="526" spans="1:1" ht="12.75">
      <c r="A526" s="1"/>
    </row>
    <row r="527" spans="1:1" ht="12.75">
      <c r="A527" s="1"/>
    </row>
    <row r="528" spans="1:1" ht="12.75">
      <c r="A528" s="1"/>
    </row>
    <row r="529" spans="1:1" ht="12.75">
      <c r="A529" s="1"/>
    </row>
    <row r="530" spans="1:1" ht="12.75">
      <c r="A530" s="1"/>
    </row>
    <row r="531" spans="1:1" ht="12.75">
      <c r="A531" s="1"/>
    </row>
    <row r="532" spans="1:1" ht="12.75">
      <c r="A532" s="1"/>
    </row>
    <row r="533" spans="1:1" ht="12.75">
      <c r="A533" s="1"/>
    </row>
    <row r="534" spans="1:1" ht="12.75">
      <c r="A534" s="1"/>
    </row>
    <row r="535" spans="1:1" ht="12.75">
      <c r="A535" s="1"/>
    </row>
    <row r="536" spans="1:1" ht="12.75">
      <c r="A536" s="1"/>
    </row>
    <row r="537" spans="1:1" ht="12.75">
      <c r="A537" s="1"/>
    </row>
    <row r="538" spans="1:1" ht="12.75">
      <c r="A538" s="1"/>
    </row>
    <row r="539" spans="1:1" ht="12.75">
      <c r="A539" s="1"/>
    </row>
    <row r="540" spans="1:1" ht="12.75">
      <c r="A540" s="1"/>
    </row>
    <row r="541" spans="1:1" ht="12.75">
      <c r="A541" s="1"/>
    </row>
    <row r="542" spans="1:1" ht="12.75">
      <c r="A542" s="1"/>
    </row>
    <row r="543" spans="1:1" ht="12.75">
      <c r="A543" s="1"/>
    </row>
    <row r="544" spans="1:1" ht="12.75">
      <c r="A544" s="1"/>
    </row>
    <row r="545" spans="1:1" ht="12.75">
      <c r="A545" s="1"/>
    </row>
    <row r="546" spans="1:1" ht="12.75">
      <c r="A546" s="1"/>
    </row>
    <row r="547" spans="1:1" ht="12.75">
      <c r="A547" s="1"/>
    </row>
    <row r="548" spans="1:1" ht="12.75">
      <c r="A548" s="1"/>
    </row>
    <row r="549" spans="1:1" ht="12.75">
      <c r="A549" s="1"/>
    </row>
    <row r="550" spans="1:1" ht="12.75">
      <c r="A550" s="1"/>
    </row>
    <row r="551" spans="1:1" ht="12.75">
      <c r="A551" s="1"/>
    </row>
    <row r="552" spans="1:1" ht="12.75">
      <c r="A552" s="1"/>
    </row>
    <row r="553" spans="1:1" ht="12.75">
      <c r="A553" s="1"/>
    </row>
    <row r="554" spans="1:1" ht="12.75">
      <c r="A554" s="1"/>
    </row>
    <row r="555" spans="1:1" ht="12.75">
      <c r="A555" s="1"/>
    </row>
    <row r="556" spans="1:1" ht="12.75">
      <c r="A556" s="1"/>
    </row>
    <row r="557" spans="1:1" ht="12.75">
      <c r="A557" s="1"/>
    </row>
    <row r="558" spans="1:1" ht="12.75">
      <c r="A558" s="1"/>
    </row>
    <row r="559" spans="1:1" ht="12.75">
      <c r="A559" s="1"/>
    </row>
    <row r="560" spans="1:1" ht="12.75">
      <c r="A560" s="1"/>
    </row>
    <row r="561" spans="1:1" ht="12.75">
      <c r="A561" s="1"/>
    </row>
    <row r="562" spans="1:1" ht="12.75">
      <c r="A562" s="1"/>
    </row>
    <row r="563" spans="1:1" ht="12.75">
      <c r="A563" s="1"/>
    </row>
    <row r="564" spans="1:1" ht="12.75">
      <c r="A564" s="1"/>
    </row>
    <row r="565" spans="1:1" ht="12.75">
      <c r="A565" s="1"/>
    </row>
    <row r="566" spans="1:1" ht="12.75">
      <c r="A566" s="1"/>
    </row>
    <row r="567" spans="1:1" ht="12.75">
      <c r="A567" s="1"/>
    </row>
    <row r="568" spans="1:1" ht="12.75">
      <c r="A568" s="1"/>
    </row>
    <row r="569" spans="1:1" ht="12.75">
      <c r="A569" s="1"/>
    </row>
    <row r="570" spans="1:1" ht="12.75">
      <c r="A570" s="1"/>
    </row>
    <row r="571" spans="1:1" ht="12.75">
      <c r="A571" s="1"/>
    </row>
    <row r="572" spans="1:1" ht="12.75">
      <c r="A572" s="1"/>
    </row>
    <row r="573" spans="1:1" ht="12.75">
      <c r="A573" s="1"/>
    </row>
    <row r="574" spans="1:1" ht="12.75">
      <c r="A574" s="1"/>
    </row>
    <row r="575" spans="1:1" ht="12.75">
      <c r="A575" s="1"/>
    </row>
    <row r="576" spans="1:1" ht="12.75">
      <c r="A576" s="1"/>
    </row>
    <row r="577" spans="1:1" ht="12.75">
      <c r="A577" s="1"/>
    </row>
    <row r="578" spans="1:1" ht="12.75">
      <c r="A578" s="1"/>
    </row>
    <row r="579" spans="1:1" ht="12.75">
      <c r="A579" s="1"/>
    </row>
    <row r="580" spans="1:1" ht="12.75">
      <c r="A580" s="1"/>
    </row>
    <row r="581" spans="1:1" ht="12.75">
      <c r="A581" s="1"/>
    </row>
    <row r="582" spans="1:1" ht="12.75">
      <c r="A582" s="1"/>
    </row>
    <row r="583" spans="1:1" ht="12.75">
      <c r="A583" s="1"/>
    </row>
    <row r="584" spans="1:1" ht="12.75">
      <c r="A584" s="1"/>
    </row>
    <row r="585" spans="1:1" ht="12.75">
      <c r="A585" s="1"/>
    </row>
    <row r="586" spans="1:1" ht="12.75">
      <c r="A586" s="1"/>
    </row>
    <row r="587" spans="1:1" ht="12.75">
      <c r="A587" s="1"/>
    </row>
    <row r="588" spans="1:1" ht="12.75">
      <c r="A588" s="1"/>
    </row>
    <row r="589" spans="1:1" ht="12.75">
      <c r="A589" s="1"/>
    </row>
    <row r="590" spans="1:1" ht="12.75">
      <c r="A590" s="1"/>
    </row>
    <row r="591" spans="1:1" ht="12.75">
      <c r="A591" s="1"/>
    </row>
    <row r="592" spans="1:1" ht="12.75">
      <c r="A592" s="1"/>
    </row>
    <row r="593" spans="1:1" ht="12.75">
      <c r="A593" s="1"/>
    </row>
    <row r="594" spans="1:1" ht="12.75">
      <c r="A594" s="1"/>
    </row>
    <row r="595" spans="1:1" ht="12.75">
      <c r="A595" s="1"/>
    </row>
    <row r="596" spans="1:1" ht="12.75">
      <c r="A596" s="1"/>
    </row>
    <row r="597" spans="1:1" ht="12.75">
      <c r="A597" s="1"/>
    </row>
    <row r="598" spans="1:1" ht="12.75">
      <c r="A598" s="1"/>
    </row>
    <row r="599" spans="1:1" ht="12.75">
      <c r="A599" s="1"/>
    </row>
    <row r="600" spans="1:1" ht="12.75">
      <c r="A600" s="1"/>
    </row>
    <row r="601" spans="1:1" ht="12.75">
      <c r="A601" s="1"/>
    </row>
    <row r="602" spans="1:1" ht="12.75">
      <c r="A602" s="1"/>
    </row>
    <row r="603" spans="1:1" ht="12.75">
      <c r="A603" s="1"/>
    </row>
    <row r="604" spans="1:1" ht="12.75">
      <c r="A604" s="1"/>
    </row>
    <row r="605" spans="1:1" ht="12.75">
      <c r="A605" s="1"/>
    </row>
    <row r="606" spans="1:1" ht="12.75">
      <c r="A606" s="1"/>
    </row>
    <row r="607" spans="1:1" ht="12.75">
      <c r="A607" s="1"/>
    </row>
    <row r="608" spans="1:1" ht="12.75">
      <c r="A608" s="1"/>
    </row>
    <row r="609" spans="1:1" ht="12.75">
      <c r="A609" s="1"/>
    </row>
    <row r="610" spans="1:1" ht="12.75">
      <c r="A610" s="1"/>
    </row>
    <row r="611" spans="1:1" ht="12.75">
      <c r="A611" s="1"/>
    </row>
    <row r="612" spans="1:1" ht="12.75">
      <c r="A612" s="1"/>
    </row>
    <row r="613" spans="1:1" ht="12.75">
      <c r="A613" s="1"/>
    </row>
    <row r="614" spans="1:1" ht="12.75">
      <c r="A614" s="1"/>
    </row>
    <row r="615" spans="1:1" ht="12.75">
      <c r="A615" s="1"/>
    </row>
    <row r="616" spans="1:1" ht="12.75">
      <c r="A616" s="1"/>
    </row>
    <row r="617" spans="1:1" ht="12.75">
      <c r="A617" s="1"/>
    </row>
    <row r="618" spans="1:1" ht="12.75">
      <c r="A618" s="1"/>
    </row>
    <row r="619" spans="1:1" ht="12.75">
      <c r="A619" s="1"/>
    </row>
    <row r="620" spans="1:1" ht="12.75">
      <c r="A620" s="1"/>
    </row>
    <row r="621" spans="1:1" ht="12.75">
      <c r="A621" s="1"/>
    </row>
    <row r="622" spans="1:1" ht="12.75">
      <c r="A622" s="1"/>
    </row>
    <row r="623" spans="1:1" ht="12.75">
      <c r="A623" s="1"/>
    </row>
    <row r="624" spans="1:1" ht="12.75">
      <c r="A624" s="1"/>
    </row>
    <row r="625" spans="1:1" ht="12.75">
      <c r="A625" s="1"/>
    </row>
    <row r="626" spans="1:1" ht="12.75">
      <c r="A626" s="1"/>
    </row>
    <row r="627" spans="1:1" ht="12.75">
      <c r="A627" s="1"/>
    </row>
    <row r="628" spans="1:1" ht="12.75">
      <c r="A628" s="1"/>
    </row>
    <row r="629" spans="1:1" ht="12.75">
      <c r="A629" s="1"/>
    </row>
    <row r="630" spans="1:1" ht="12.75">
      <c r="A630" s="1"/>
    </row>
    <row r="631" spans="1:1" ht="12.75">
      <c r="A631" s="1"/>
    </row>
    <row r="632" spans="1:1" ht="12.75">
      <c r="A632" s="1"/>
    </row>
    <row r="633" spans="1:1" ht="12.75">
      <c r="A633" s="1"/>
    </row>
    <row r="634" spans="1:1" ht="12.75">
      <c r="A634" s="1"/>
    </row>
    <row r="635" spans="1:1" ht="12.75">
      <c r="A635" s="1"/>
    </row>
    <row r="636" spans="1:1" ht="12.75">
      <c r="A636" s="1"/>
    </row>
    <row r="637" spans="1:1" ht="12.75">
      <c r="A637" s="1"/>
    </row>
    <row r="638" spans="1:1" ht="12.75">
      <c r="A638" s="1"/>
    </row>
    <row r="639" spans="1:1" ht="12.75">
      <c r="A639" s="1"/>
    </row>
    <row r="640" spans="1:1" ht="12.75">
      <c r="A640" s="1"/>
    </row>
    <row r="641" spans="1:1" ht="12.75">
      <c r="A641" s="1"/>
    </row>
    <row r="642" spans="1:1" ht="12.75">
      <c r="A642" s="1"/>
    </row>
    <row r="643" spans="1:1" ht="12.75">
      <c r="A643" s="1"/>
    </row>
    <row r="644" spans="1:1" ht="12.75">
      <c r="A644" s="1"/>
    </row>
    <row r="645" spans="1:1" ht="12.75">
      <c r="A645" s="1"/>
    </row>
    <row r="646" spans="1:1" ht="12.75">
      <c r="A646" s="1"/>
    </row>
    <row r="647" spans="1:1" ht="12.75">
      <c r="A647" s="1"/>
    </row>
    <row r="648" spans="1:1" ht="12.75">
      <c r="A648" s="1"/>
    </row>
    <row r="649" spans="1:1" ht="12.75">
      <c r="A649" s="1"/>
    </row>
    <row r="650" spans="1:1" ht="12.75">
      <c r="A650" s="1"/>
    </row>
    <row r="651" spans="1:1" ht="12.75">
      <c r="A651" s="1"/>
    </row>
    <row r="652" spans="1:1" ht="12.75">
      <c r="A652" s="1"/>
    </row>
    <row r="653" spans="1:1" ht="12.75">
      <c r="A653" s="1"/>
    </row>
    <row r="654" spans="1:1" ht="12.75">
      <c r="A654" s="1"/>
    </row>
    <row r="655" spans="1:1" ht="12.75">
      <c r="A655" s="1"/>
    </row>
    <row r="656" spans="1:1" ht="12.75">
      <c r="A656" s="1"/>
    </row>
    <row r="657" spans="1:1" ht="12.75">
      <c r="A657" s="1"/>
    </row>
    <row r="658" spans="1:1" ht="12.75">
      <c r="A658" s="1"/>
    </row>
    <row r="659" spans="1:1" ht="12.75">
      <c r="A659" s="1"/>
    </row>
    <row r="660" spans="1:1" ht="12.75">
      <c r="A660" s="1"/>
    </row>
    <row r="661" spans="1:1" ht="12.75">
      <c r="A661" s="1"/>
    </row>
    <row r="662" spans="1:1" ht="12.75">
      <c r="A662" s="1"/>
    </row>
    <row r="663" spans="1:1" ht="12.75">
      <c r="A663" s="1"/>
    </row>
    <row r="664" spans="1:1" ht="12.75">
      <c r="A664" s="1"/>
    </row>
    <row r="665" spans="1:1" ht="12.75">
      <c r="A665" s="1"/>
    </row>
    <row r="666" spans="1:1" ht="12.75">
      <c r="A666" s="1"/>
    </row>
    <row r="667" spans="1:1" ht="12.75">
      <c r="A667" s="1"/>
    </row>
    <row r="668" spans="1:1" ht="12.75">
      <c r="A668" s="1"/>
    </row>
    <row r="669" spans="1:1" ht="12.75">
      <c r="A669" s="1"/>
    </row>
    <row r="670" spans="1:1" ht="12.75">
      <c r="A670" s="1"/>
    </row>
    <row r="671" spans="1:1" ht="12.75">
      <c r="A671" s="1"/>
    </row>
    <row r="672" spans="1:1" ht="12.75">
      <c r="A672" s="1"/>
    </row>
    <row r="673" spans="1:1" ht="12.75">
      <c r="A673" s="1"/>
    </row>
    <row r="674" spans="1:1" ht="12.75">
      <c r="A674" s="1"/>
    </row>
    <row r="675" spans="1:1" ht="12.75">
      <c r="A675" s="1"/>
    </row>
    <row r="676" spans="1:1" ht="12.75">
      <c r="A676" s="1"/>
    </row>
    <row r="677" spans="1:1" ht="12.75">
      <c r="A677" s="1"/>
    </row>
    <row r="678" spans="1:1" ht="12.75">
      <c r="A678" s="1"/>
    </row>
    <row r="679" spans="1:1" ht="12.75">
      <c r="A679" s="1"/>
    </row>
    <row r="680" spans="1:1" ht="12.75">
      <c r="A680" s="1"/>
    </row>
    <row r="681" spans="1:1" ht="12.75">
      <c r="A681" s="1"/>
    </row>
    <row r="682" spans="1:1" ht="12.75">
      <c r="A682" s="1"/>
    </row>
    <row r="683" spans="1:1" ht="12.75">
      <c r="A683" s="1"/>
    </row>
    <row r="684" spans="1:1" ht="12.75">
      <c r="A684" s="1"/>
    </row>
    <row r="685" spans="1:1" ht="12.75">
      <c r="A685" s="1"/>
    </row>
    <row r="686" spans="1:1" ht="12.75">
      <c r="A686" s="1"/>
    </row>
    <row r="687" spans="1:1" ht="12.75">
      <c r="A687" s="1"/>
    </row>
    <row r="688" spans="1:1" ht="12.75">
      <c r="A688" s="1"/>
    </row>
    <row r="689" spans="1:1" ht="12.75">
      <c r="A689" s="1"/>
    </row>
    <row r="690" spans="1:1" ht="12.75">
      <c r="A690" s="1"/>
    </row>
    <row r="691" spans="1:1" ht="12.75">
      <c r="A691" s="1"/>
    </row>
    <row r="692" spans="1:1" ht="12.75">
      <c r="A692" s="1"/>
    </row>
    <row r="693" spans="1:1" ht="12.75">
      <c r="A693" s="1"/>
    </row>
    <row r="694" spans="1:1" ht="12.75">
      <c r="A694" s="1"/>
    </row>
    <row r="695" spans="1:1" ht="12.75">
      <c r="A695" s="1"/>
    </row>
    <row r="696" spans="1:1" ht="12.75">
      <c r="A696" s="1"/>
    </row>
    <row r="697" spans="1:1" ht="12.75">
      <c r="A697" s="1"/>
    </row>
    <row r="698" spans="1:1" ht="12.75">
      <c r="A698" s="1"/>
    </row>
    <row r="699" spans="1:1" ht="12.75">
      <c r="A699" s="1"/>
    </row>
    <row r="700" spans="1:1" ht="12.75">
      <c r="A700" s="1"/>
    </row>
    <row r="701" spans="1:1" ht="12.75">
      <c r="A701" s="1"/>
    </row>
    <row r="702" spans="1:1" ht="12.75">
      <c r="A702" s="1"/>
    </row>
    <row r="703" spans="1:1" ht="12.75">
      <c r="A703" s="1"/>
    </row>
    <row r="704" spans="1:1" ht="12.75">
      <c r="A704" s="1"/>
    </row>
    <row r="705" spans="1:1" ht="12.75">
      <c r="A705" s="1"/>
    </row>
    <row r="706" spans="1:1" ht="12.75">
      <c r="A706" s="1"/>
    </row>
    <row r="707" spans="1:1" ht="12.75">
      <c r="A707" s="1"/>
    </row>
    <row r="708" spans="1:1" ht="12.75">
      <c r="A708" s="1"/>
    </row>
    <row r="709" spans="1:1" ht="12.75">
      <c r="A709" s="1"/>
    </row>
    <row r="710" spans="1:1" ht="12.75">
      <c r="A710" s="1"/>
    </row>
    <row r="711" spans="1:1" ht="12.75">
      <c r="A711" s="1"/>
    </row>
    <row r="712" spans="1:1" ht="12.75">
      <c r="A712" s="1"/>
    </row>
    <row r="713" spans="1:1" ht="12.75">
      <c r="A713" s="1"/>
    </row>
    <row r="714" spans="1:1" ht="12.75">
      <c r="A714" s="1"/>
    </row>
    <row r="715" spans="1:1" ht="12.75">
      <c r="A715" s="1"/>
    </row>
    <row r="716" spans="1:1" ht="12.75">
      <c r="A716" s="1"/>
    </row>
    <row r="717" spans="1:1" ht="12.75">
      <c r="A717" s="1"/>
    </row>
    <row r="718" spans="1:1" ht="12.75">
      <c r="A718" s="1"/>
    </row>
    <row r="719" spans="1:1" ht="12.75">
      <c r="A719" s="1"/>
    </row>
    <row r="720" spans="1:1" ht="12.75">
      <c r="A720" s="1"/>
    </row>
    <row r="721" spans="1:1" ht="12.75">
      <c r="A721" s="1"/>
    </row>
    <row r="722" spans="1:1" ht="12.75">
      <c r="A722" s="1"/>
    </row>
    <row r="723" spans="1:1" ht="12.75">
      <c r="A723" s="1"/>
    </row>
    <row r="724" spans="1:1" ht="12.75">
      <c r="A724" s="1"/>
    </row>
    <row r="725" spans="1:1" ht="12.75">
      <c r="A725" s="1"/>
    </row>
    <row r="726" spans="1:1" ht="12.75">
      <c r="A726" s="1"/>
    </row>
    <row r="727" spans="1:1" ht="12.75">
      <c r="A727" s="1"/>
    </row>
    <row r="728" spans="1:1" ht="12.75">
      <c r="A728" s="1"/>
    </row>
    <row r="729" spans="1:1" ht="12.75">
      <c r="A729" s="1"/>
    </row>
    <row r="730" spans="1:1" ht="12.75">
      <c r="A730" s="1"/>
    </row>
    <row r="731" spans="1:1" ht="12.75">
      <c r="A731" s="1"/>
    </row>
    <row r="732" spans="1:1" ht="12.75">
      <c r="A732" s="1"/>
    </row>
    <row r="733" spans="1:1" ht="12.75">
      <c r="A733" s="1"/>
    </row>
    <row r="734" spans="1:1" ht="12.75">
      <c r="A734" s="1"/>
    </row>
    <row r="735" spans="1:1" ht="12.75">
      <c r="A735" s="1"/>
    </row>
    <row r="736" spans="1:1" ht="12.75">
      <c r="A736" s="1"/>
    </row>
    <row r="737" spans="1:1" ht="12.75">
      <c r="A737" s="1"/>
    </row>
    <row r="738" spans="1:1" ht="12.75">
      <c r="A738" s="1"/>
    </row>
    <row r="739" spans="1:1" ht="12.75">
      <c r="A739" s="1"/>
    </row>
    <row r="740" spans="1:1" ht="12.75">
      <c r="A740" s="1"/>
    </row>
    <row r="741" spans="1:1" ht="12.75">
      <c r="A741" s="1"/>
    </row>
    <row r="742" spans="1:1" ht="12.75">
      <c r="A742" s="1"/>
    </row>
    <row r="743" spans="1:1" ht="12.75">
      <c r="A743" s="1"/>
    </row>
    <row r="744" spans="1:1" ht="12.75">
      <c r="A744" s="1"/>
    </row>
    <row r="745" spans="1:1" ht="12.75">
      <c r="A745" s="1"/>
    </row>
    <row r="746" spans="1:1" ht="12.75">
      <c r="A746" s="1"/>
    </row>
    <row r="747" spans="1:1" ht="12.75">
      <c r="A747" s="1"/>
    </row>
    <row r="748" spans="1:1" ht="12.75">
      <c r="A748" s="1"/>
    </row>
    <row r="749" spans="1:1" ht="12.75">
      <c r="A749" s="1"/>
    </row>
    <row r="750" spans="1:1" ht="12.75">
      <c r="A750" s="1"/>
    </row>
    <row r="751" spans="1:1" ht="12.75">
      <c r="A751" s="1"/>
    </row>
    <row r="752" spans="1:1" ht="12.75">
      <c r="A752" s="1"/>
    </row>
    <row r="753" spans="1:1" ht="12.75">
      <c r="A753" s="1"/>
    </row>
    <row r="754" spans="1:1" ht="12.75">
      <c r="A754" s="1"/>
    </row>
    <row r="755" spans="1:1" ht="12.75">
      <c r="A755" s="1"/>
    </row>
    <row r="756" spans="1:1" ht="12.75">
      <c r="A756" s="1"/>
    </row>
    <row r="757" spans="1:1" ht="12.75">
      <c r="A757" s="1"/>
    </row>
    <row r="758" spans="1:1" ht="12.75">
      <c r="A758" s="1"/>
    </row>
    <row r="759" spans="1:1" ht="12.75">
      <c r="A759" s="1"/>
    </row>
    <row r="760" spans="1:1" ht="12.75">
      <c r="A760" s="1"/>
    </row>
    <row r="761" spans="1:1" ht="12.75">
      <c r="A761" s="1"/>
    </row>
    <row r="762" spans="1:1" ht="12.75">
      <c r="A762" s="1"/>
    </row>
    <row r="763" spans="1:1" ht="12.75">
      <c r="A763" s="1"/>
    </row>
    <row r="764" spans="1:1" ht="12.75">
      <c r="A764" s="1"/>
    </row>
    <row r="765" spans="1:1" ht="12.75">
      <c r="A765" s="1"/>
    </row>
    <row r="766" spans="1:1" ht="12.75">
      <c r="A766" s="1"/>
    </row>
    <row r="767" spans="1:1" ht="12.75">
      <c r="A767" s="1"/>
    </row>
    <row r="768" spans="1:1" ht="12.75">
      <c r="A768" s="1"/>
    </row>
    <row r="769" spans="1:1" ht="12.75">
      <c r="A769" s="1"/>
    </row>
    <row r="770" spans="1:1" ht="12.75">
      <c r="A770" s="1"/>
    </row>
    <row r="771" spans="1:1" ht="12.75">
      <c r="A771" s="1"/>
    </row>
    <row r="772" spans="1:1" ht="12.75">
      <c r="A772" s="1"/>
    </row>
    <row r="773" spans="1:1" ht="12.75">
      <c r="A773" s="1"/>
    </row>
    <row r="774" spans="1:1" ht="12.75">
      <c r="A774" s="1"/>
    </row>
    <row r="775" spans="1:1" ht="12.75">
      <c r="A775" s="1"/>
    </row>
    <row r="776" spans="1:1" ht="12.75">
      <c r="A776" s="1"/>
    </row>
    <row r="777" spans="1:1" ht="12.75">
      <c r="A777" s="1"/>
    </row>
    <row r="778" spans="1:1" ht="12.75">
      <c r="A778" s="1"/>
    </row>
    <row r="779" spans="1:1" ht="12.75">
      <c r="A779" s="1"/>
    </row>
    <row r="780" spans="1:1" ht="12.75">
      <c r="A780" s="1"/>
    </row>
    <row r="781" spans="1:1" ht="12.75">
      <c r="A781" s="1"/>
    </row>
    <row r="782" spans="1:1" ht="12.75">
      <c r="A782" s="1"/>
    </row>
    <row r="783" spans="1:1" ht="12.75">
      <c r="A783" s="1"/>
    </row>
    <row r="784" spans="1:1" ht="12.75">
      <c r="A784" s="1"/>
    </row>
    <row r="785" spans="1:1" ht="12.75">
      <c r="A785" s="1"/>
    </row>
    <row r="786" spans="1:1" ht="12.75">
      <c r="A786" s="1"/>
    </row>
    <row r="787" spans="1:1" ht="12.75">
      <c r="A787" s="1"/>
    </row>
    <row r="788" spans="1:1" ht="12.75">
      <c r="A788" s="1"/>
    </row>
    <row r="789" spans="1:1" ht="12.75">
      <c r="A789" s="1"/>
    </row>
    <row r="790" spans="1:1" ht="12.75">
      <c r="A790" s="1"/>
    </row>
    <row r="791" spans="1:1" ht="12.75">
      <c r="A791" s="1"/>
    </row>
    <row r="792" spans="1:1" ht="12.75">
      <c r="A792" s="1"/>
    </row>
    <row r="793" spans="1:1" ht="12.75">
      <c r="A793" s="1"/>
    </row>
    <row r="794" spans="1:1" ht="12.75">
      <c r="A794" s="1"/>
    </row>
    <row r="795" spans="1:1" ht="12.75">
      <c r="A795" s="1"/>
    </row>
    <row r="796" spans="1:1" ht="12.75">
      <c r="A796" s="1"/>
    </row>
    <row r="797" spans="1:1" ht="12.75">
      <c r="A797" s="1"/>
    </row>
    <row r="798" spans="1:1" ht="12.75">
      <c r="A798" s="1"/>
    </row>
    <row r="799" spans="1:1" ht="12.75">
      <c r="A799" s="1"/>
    </row>
    <row r="800" spans="1:1" ht="12.75">
      <c r="A800" s="1"/>
    </row>
    <row r="801" spans="1:1" ht="12.75">
      <c r="A801" s="1"/>
    </row>
    <row r="802" spans="1:1" ht="12.75">
      <c r="A802" s="1"/>
    </row>
    <row r="803" spans="1:1" ht="12.75">
      <c r="A803" s="1"/>
    </row>
    <row r="804" spans="1:1" ht="12.75">
      <c r="A804" s="1"/>
    </row>
    <row r="805" spans="1:1" ht="12.75">
      <c r="A805" s="1"/>
    </row>
    <row r="806" spans="1:1" ht="12.75">
      <c r="A806" s="1"/>
    </row>
    <row r="807" spans="1:1" ht="12.75">
      <c r="A807" s="1"/>
    </row>
    <row r="808" spans="1:1" ht="12.75">
      <c r="A808" s="1"/>
    </row>
    <row r="809" spans="1:1" ht="12.75">
      <c r="A809" s="1"/>
    </row>
    <row r="810" spans="1:1" ht="12.75">
      <c r="A810" s="1"/>
    </row>
    <row r="811" spans="1:1" ht="12.75">
      <c r="A811" s="1"/>
    </row>
    <row r="812" spans="1:1" ht="12.75">
      <c r="A812" s="1"/>
    </row>
    <row r="813" spans="1:1" ht="12.75">
      <c r="A813" s="1"/>
    </row>
    <row r="814" spans="1:1" ht="12.75">
      <c r="A814" s="1"/>
    </row>
    <row r="815" spans="1:1" ht="12.75">
      <c r="A815" s="1"/>
    </row>
    <row r="816" spans="1:1" ht="12.75">
      <c r="A816" s="1"/>
    </row>
    <row r="817" spans="1:1" ht="12.75">
      <c r="A817" s="1"/>
    </row>
    <row r="818" spans="1:1" ht="12.75">
      <c r="A818" s="1"/>
    </row>
    <row r="819" spans="1:1" ht="12.75">
      <c r="A819" s="1"/>
    </row>
    <row r="820" spans="1:1" ht="12.75">
      <c r="A820" s="1"/>
    </row>
    <row r="821" spans="1:1" ht="12.75">
      <c r="A821" s="1"/>
    </row>
    <row r="822" spans="1:1" ht="12.75">
      <c r="A822" s="1"/>
    </row>
    <row r="823" spans="1:1" ht="12.75">
      <c r="A823" s="1"/>
    </row>
    <row r="824" spans="1:1" ht="12.75">
      <c r="A824" s="1"/>
    </row>
    <row r="825" spans="1:1" ht="12.75">
      <c r="A825" s="1"/>
    </row>
    <row r="826" spans="1:1" ht="12.75">
      <c r="A826" s="1"/>
    </row>
    <row r="827" spans="1:1" ht="12.75">
      <c r="A827" s="1"/>
    </row>
    <row r="828" spans="1:1" ht="12.75">
      <c r="A828" s="1"/>
    </row>
    <row r="829" spans="1:1" ht="12.75">
      <c r="A829" s="1"/>
    </row>
    <row r="830" spans="1:1" ht="12.75">
      <c r="A830" s="1"/>
    </row>
    <row r="831" spans="1:1" ht="12.75">
      <c r="A831" s="1"/>
    </row>
    <row r="832" spans="1:1" ht="12.75">
      <c r="A832" s="1"/>
    </row>
    <row r="833" spans="1:1" ht="12.75">
      <c r="A833" s="1"/>
    </row>
    <row r="834" spans="1:1" ht="12.75">
      <c r="A834" s="1"/>
    </row>
    <row r="835" spans="1:1" ht="12.75">
      <c r="A835" s="1"/>
    </row>
    <row r="836" spans="1:1" ht="12.75">
      <c r="A836" s="1"/>
    </row>
    <row r="837" spans="1:1" ht="12.75">
      <c r="A837" s="1"/>
    </row>
    <row r="838" spans="1:1" ht="12.75">
      <c r="A838" s="1"/>
    </row>
    <row r="839" spans="1:1" ht="12.75">
      <c r="A839" s="1"/>
    </row>
    <row r="840" spans="1:1" ht="12.75">
      <c r="A840" s="1"/>
    </row>
    <row r="841" spans="1:1" ht="12.75">
      <c r="A841" s="1"/>
    </row>
    <row r="842" spans="1:1" ht="12.75">
      <c r="A842" s="1"/>
    </row>
    <row r="843" spans="1:1" ht="12.75">
      <c r="A843" s="1"/>
    </row>
    <row r="844" spans="1:1" ht="12.75">
      <c r="A844" s="1"/>
    </row>
    <row r="845" spans="1:1" ht="12.75">
      <c r="A845" s="1"/>
    </row>
    <row r="846" spans="1:1" ht="12.75">
      <c r="A846" s="1"/>
    </row>
    <row r="847" spans="1:1" ht="12.75">
      <c r="A847" s="1"/>
    </row>
    <row r="848" spans="1:1" ht="12.75">
      <c r="A848" s="1"/>
    </row>
    <row r="849" spans="1:1" ht="12.75">
      <c r="A849" s="1"/>
    </row>
    <row r="850" spans="1:1" ht="12.75">
      <c r="A850" s="1"/>
    </row>
    <row r="851" spans="1:1" ht="12.75">
      <c r="A851" s="1"/>
    </row>
    <row r="852" spans="1:1" ht="12.75">
      <c r="A852" s="1"/>
    </row>
    <row r="853" spans="1:1" ht="12.75">
      <c r="A853" s="1"/>
    </row>
    <row r="854" spans="1:1" ht="12.75">
      <c r="A854" s="1"/>
    </row>
    <row r="855" spans="1:1" ht="12.75">
      <c r="A855" s="1"/>
    </row>
    <row r="856" spans="1:1" ht="12.75">
      <c r="A856" s="1"/>
    </row>
    <row r="857" spans="1:1" ht="12.75">
      <c r="A857" s="1"/>
    </row>
    <row r="858" spans="1:1" ht="12.75">
      <c r="A858" s="1"/>
    </row>
    <row r="859" spans="1:1" ht="12.75">
      <c r="A859" s="1"/>
    </row>
    <row r="860" spans="1:1" ht="12.75">
      <c r="A860" s="1"/>
    </row>
    <row r="861" spans="1:1" ht="12.75">
      <c r="A861" s="1"/>
    </row>
    <row r="862" spans="1:1" ht="12.75">
      <c r="A862" s="1"/>
    </row>
    <row r="863" spans="1:1" ht="12.75">
      <c r="A863" s="1"/>
    </row>
    <row r="864" spans="1:1" ht="12.75">
      <c r="A864" s="1"/>
    </row>
    <row r="865" spans="1:1" ht="12.75">
      <c r="A865" s="1"/>
    </row>
    <row r="866" spans="1:1" ht="12.75">
      <c r="A866" s="1"/>
    </row>
    <row r="867" spans="1:1" ht="12.75">
      <c r="A867" s="1"/>
    </row>
    <row r="868" spans="1:1" ht="12.75">
      <c r="A868" s="1"/>
    </row>
    <row r="869" spans="1:1" ht="12.75">
      <c r="A869" s="1"/>
    </row>
    <row r="870" spans="1:1" ht="12.75">
      <c r="A870" s="1"/>
    </row>
    <row r="871" spans="1:1" ht="12.75">
      <c r="A871" s="1"/>
    </row>
    <row r="872" spans="1:1" ht="12.75">
      <c r="A872" s="1"/>
    </row>
    <row r="873" spans="1:1" ht="12.75">
      <c r="A873" s="1"/>
    </row>
    <row r="874" spans="1:1" ht="12.75">
      <c r="A874" s="1"/>
    </row>
    <row r="875" spans="1:1" ht="12.75">
      <c r="A875" s="1"/>
    </row>
    <row r="876" spans="1:1" ht="12.75">
      <c r="A876" s="1"/>
    </row>
    <row r="877" spans="1:1" ht="12.75">
      <c r="A877" s="1"/>
    </row>
    <row r="878" spans="1:1" ht="12.75">
      <c r="A878" s="1"/>
    </row>
    <row r="879" spans="1:1" ht="12.75">
      <c r="A879" s="1"/>
    </row>
    <row r="880" spans="1:1" ht="12.75">
      <c r="A880" s="1"/>
    </row>
    <row r="881" spans="1:1" ht="12.75">
      <c r="A881" s="1"/>
    </row>
    <row r="882" spans="1:1" ht="12.75">
      <c r="A882" s="1"/>
    </row>
    <row r="883" spans="1:1" ht="12.75">
      <c r="A883" s="1"/>
    </row>
    <row r="884" spans="1:1" ht="12.75">
      <c r="A884" s="1"/>
    </row>
    <row r="885" spans="1:1" ht="12.75">
      <c r="A885" s="1"/>
    </row>
    <row r="886" spans="1:1" ht="12.75">
      <c r="A886" s="1"/>
    </row>
    <row r="887" spans="1:1" ht="12.75">
      <c r="A887" s="1"/>
    </row>
    <row r="888" spans="1:1" ht="12.75">
      <c r="A888" s="1"/>
    </row>
    <row r="889" spans="1:1" ht="12.75">
      <c r="A889" s="1"/>
    </row>
    <row r="890" spans="1:1" ht="12.75">
      <c r="A890" s="1"/>
    </row>
    <row r="891" spans="1:1" ht="12.75">
      <c r="A891" s="1"/>
    </row>
    <row r="892" spans="1:1" ht="12.75">
      <c r="A892" s="1"/>
    </row>
    <row r="893" spans="1:1" ht="12.75">
      <c r="A893" s="1"/>
    </row>
    <row r="894" spans="1:1" ht="12.75">
      <c r="A894" s="1"/>
    </row>
    <row r="895" spans="1:1" ht="12.75">
      <c r="A895" s="1"/>
    </row>
    <row r="896" spans="1:1" ht="12.75">
      <c r="A896" s="1"/>
    </row>
    <row r="897" spans="1:1" ht="12.75">
      <c r="A897" s="1"/>
    </row>
    <row r="898" spans="1:1" ht="12.75">
      <c r="A898" s="1"/>
    </row>
    <row r="899" spans="1:1" ht="12.75">
      <c r="A899" s="1"/>
    </row>
    <row r="900" spans="1:1" ht="12.75">
      <c r="A900" s="1"/>
    </row>
    <row r="901" spans="1:1" ht="12.75">
      <c r="A901" s="1"/>
    </row>
    <row r="902" spans="1:1" ht="12.75">
      <c r="A902" s="1"/>
    </row>
    <row r="903" spans="1:1" ht="12.75">
      <c r="A903" s="1"/>
    </row>
    <row r="904" spans="1:1" ht="12.75">
      <c r="A904" s="1"/>
    </row>
    <row r="905" spans="1:1" ht="12.75">
      <c r="A905" s="1"/>
    </row>
    <row r="906" spans="1:1" ht="12.75">
      <c r="A906" s="1"/>
    </row>
    <row r="907" spans="1:1" ht="12.75">
      <c r="A907" s="1"/>
    </row>
    <row r="908" spans="1:1" ht="12.75">
      <c r="A908" s="1"/>
    </row>
    <row r="909" spans="1:1" ht="12.75">
      <c r="A909" s="1"/>
    </row>
    <row r="910" spans="1:1" ht="12.75">
      <c r="A910" s="1"/>
    </row>
    <row r="911" spans="1:1" ht="12.75">
      <c r="A911" s="1"/>
    </row>
    <row r="912" spans="1:1" ht="12.75">
      <c r="A912" s="1"/>
    </row>
    <row r="913" spans="1:1" ht="12.75">
      <c r="A913" s="1"/>
    </row>
    <row r="914" spans="1:1" ht="12.75">
      <c r="A914" s="1"/>
    </row>
    <row r="915" spans="1:1" ht="12.75">
      <c r="A915" s="1"/>
    </row>
    <row r="916" spans="1:1" ht="12.75">
      <c r="A916" s="1"/>
    </row>
    <row r="917" spans="1:1" ht="12.75">
      <c r="A917" s="1"/>
    </row>
    <row r="918" spans="1:1" ht="12.75">
      <c r="A918" s="1"/>
    </row>
    <row r="919" spans="1:1" ht="12.75">
      <c r="A919" s="1"/>
    </row>
    <row r="920" spans="1:1" ht="12.75">
      <c r="A920" s="1"/>
    </row>
    <row r="921" spans="1:1" ht="12.75">
      <c r="A921" s="1"/>
    </row>
    <row r="922" spans="1:1" ht="12.75">
      <c r="A922" s="1"/>
    </row>
    <row r="923" spans="1:1" ht="12.75">
      <c r="A923" s="1"/>
    </row>
    <row r="924" spans="1:1" ht="12.75">
      <c r="A924" s="1"/>
    </row>
    <row r="925" spans="1:1" ht="12.75">
      <c r="A925" s="1"/>
    </row>
    <row r="926" spans="1:1" ht="12.75">
      <c r="A926" s="1"/>
    </row>
    <row r="927" spans="1:1" ht="12.75">
      <c r="A927" s="1"/>
    </row>
    <row r="928" spans="1:1" ht="12.75">
      <c r="A928" s="1"/>
    </row>
    <row r="929" spans="1:1" ht="12.75">
      <c r="A929" s="1"/>
    </row>
    <row r="930" spans="1:1" ht="12.75">
      <c r="A930" s="1"/>
    </row>
    <row r="931" spans="1:1" ht="12.75">
      <c r="A931" s="1"/>
    </row>
    <row r="932" spans="1:1" ht="12.75">
      <c r="A932" s="1"/>
    </row>
    <row r="933" spans="1:1" ht="12.75">
      <c r="A933" s="1"/>
    </row>
    <row r="934" spans="1:1" ht="12.75">
      <c r="A934" s="1"/>
    </row>
    <row r="935" spans="1:1" ht="12.75">
      <c r="A935" s="1"/>
    </row>
    <row r="936" spans="1:1" ht="12.75">
      <c r="A936" s="1"/>
    </row>
    <row r="937" spans="1:1" ht="12.75">
      <c r="A937" s="1"/>
    </row>
    <row r="938" spans="1:1" ht="12.75">
      <c r="A938" s="1"/>
    </row>
    <row r="939" spans="1:1" ht="12.75">
      <c r="A939" s="1"/>
    </row>
    <row r="940" spans="1:1" ht="12.75">
      <c r="A940" s="1"/>
    </row>
    <row r="941" spans="1:1" ht="12.75">
      <c r="A941" s="1"/>
    </row>
    <row r="942" spans="1:1" ht="12.75">
      <c r="A942" s="1"/>
    </row>
    <row r="943" spans="1:1" ht="12.75">
      <c r="A943" s="1"/>
    </row>
    <row r="944" spans="1:1" ht="12.75">
      <c r="A944" s="1"/>
    </row>
    <row r="945" spans="1:1" ht="12.75">
      <c r="A945" s="1"/>
    </row>
    <row r="946" spans="1:1" ht="12.75">
      <c r="A946" s="1"/>
    </row>
    <row r="947" spans="1:1" ht="12.75">
      <c r="A947" s="1"/>
    </row>
    <row r="948" spans="1:1" ht="12.75">
      <c r="A948" s="1"/>
    </row>
    <row r="949" spans="1:1" ht="12.75">
      <c r="A949" s="1"/>
    </row>
    <row r="950" spans="1:1" ht="12.75">
      <c r="A950" s="1"/>
    </row>
    <row r="951" spans="1:1" ht="12.75">
      <c r="A951" s="1"/>
    </row>
    <row r="952" spans="1:1" ht="12.75">
      <c r="A952" s="1"/>
    </row>
    <row r="953" spans="1:1" ht="12.75">
      <c r="A953" s="1"/>
    </row>
    <row r="954" spans="1:1" ht="12.75">
      <c r="A954" s="1"/>
    </row>
    <row r="955" spans="1:1" ht="12.75">
      <c r="A955" s="1"/>
    </row>
    <row r="956" spans="1:1" ht="12.75">
      <c r="A956" s="1"/>
    </row>
    <row r="957" spans="1:1" ht="12.75">
      <c r="A957" s="1"/>
    </row>
    <row r="958" spans="1:1" ht="12.75">
      <c r="A958" s="1"/>
    </row>
    <row r="959" spans="1:1" ht="12.75">
      <c r="A959" s="1"/>
    </row>
    <row r="960" spans="1:1" ht="12.75">
      <c r="A960" s="1"/>
    </row>
    <row r="961" spans="1:1" ht="12.75">
      <c r="A961" s="1"/>
    </row>
    <row r="962" spans="1:1" ht="12.75">
      <c r="A962" s="1"/>
    </row>
    <row r="963" spans="1:1" ht="12.75">
      <c r="A963" s="1"/>
    </row>
    <row r="964" spans="1:1" ht="12.75">
      <c r="A964" s="1"/>
    </row>
    <row r="965" spans="1:1" ht="12.75">
      <c r="A965" s="1"/>
    </row>
    <row r="966" spans="1:1" ht="12.75">
      <c r="A966" s="1"/>
    </row>
    <row r="967" spans="1:1" ht="12.75">
      <c r="A967" s="1"/>
    </row>
    <row r="968" spans="1:1" ht="12.75">
      <c r="A968" s="1"/>
    </row>
    <row r="969" spans="1:1" ht="12.75">
      <c r="A969" s="1"/>
    </row>
    <row r="970" spans="1:1" ht="12.75">
      <c r="A970" s="1"/>
    </row>
    <row r="971" spans="1:1" ht="12.75">
      <c r="A971" s="1"/>
    </row>
    <row r="972" spans="1:1" ht="12.75">
      <c r="A972" s="1"/>
    </row>
    <row r="973" spans="1:1" ht="12.75">
      <c r="A973" s="1"/>
    </row>
    <row r="974" spans="1:1" ht="12.75">
      <c r="A974" s="1"/>
    </row>
    <row r="975" spans="1:1" ht="12.75">
      <c r="A975" s="1"/>
    </row>
    <row r="976" spans="1:1" ht="12.75">
      <c r="A976" s="1"/>
    </row>
    <row r="977" spans="1:1" ht="12.75">
      <c r="A977" s="1"/>
    </row>
    <row r="978" spans="1:1" ht="12.75">
      <c r="A978" s="1"/>
    </row>
    <row r="979" spans="1:1" ht="12.75">
      <c r="A979" s="1"/>
    </row>
    <row r="980" spans="1:1" ht="12.75">
      <c r="A980" s="1"/>
    </row>
    <row r="981" spans="1:1" ht="12.75">
      <c r="A981" s="1"/>
    </row>
    <row r="982" spans="1:1" ht="12.75">
      <c r="A982" s="1"/>
    </row>
    <row r="983" spans="1:1" ht="12.75">
      <c r="A983" s="1"/>
    </row>
    <row r="984" spans="1:1" ht="12.75">
      <c r="A984" s="1"/>
    </row>
    <row r="985" spans="1:1" ht="12.75">
      <c r="A985" s="1"/>
    </row>
    <row r="986" spans="1:1" ht="12.75">
      <c r="A986" s="1"/>
    </row>
    <row r="987" spans="1:1" ht="12.75">
      <c r="A987" s="1"/>
    </row>
    <row r="988" spans="1:1" ht="12.75">
      <c r="A988" s="1"/>
    </row>
    <row r="989" spans="1:1" ht="12.75">
      <c r="A989" s="1"/>
    </row>
    <row r="990" spans="1:1" ht="12.75">
      <c r="A990" s="1"/>
    </row>
    <row r="991" spans="1:1" ht="12.75">
      <c r="A991" s="1"/>
    </row>
    <row r="992" spans="1:1" ht="12.75">
      <c r="A992" s="1"/>
    </row>
    <row r="993" spans="1:1" ht="12.75">
      <c r="A993" s="1"/>
    </row>
    <row r="994" spans="1:1" ht="12.75">
      <c r="A994" s="1"/>
    </row>
    <row r="995" spans="1:1" ht="12.75">
      <c r="A995" s="1"/>
    </row>
    <row r="996" spans="1:1" ht="12.75">
      <c r="A996" s="1"/>
    </row>
    <row r="997" spans="1:1" ht="12.75">
      <c r="A997" s="1"/>
    </row>
    <row r="998" spans="1:1" ht="12.75">
      <c r="A998" s="1"/>
    </row>
    <row r="999" spans="1:1" ht="12.75">
      <c r="A999" s="1"/>
    </row>
    <row r="1000" spans="1:1" ht="12.75">
      <c r="A1000" s="1"/>
    </row>
    <row r="1001" spans="1:1" ht="12.75">
      <c r="A1001" s="1"/>
    </row>
    <row r="1002" spans="1:1" ht="12.75">
      <c r="A1002" s="1"/>
    </row>
    <row r="1003" spans="1:1" ht="12.75">
      <c r="A1003" s="1"/>
    </row>
    <row r="1004" spans="1:1" ht="12.75">
      <c r="A1004" s="1"/>
    </row>
  </sheetData>
  <sheetProtection algorithmName="SHA-512" hashValue="5u+MhlMo2ou7qm/eiriq6IfbZt15M0pvR+6Dq9qcVW5CcFN0smF3cHArpnUIbuv7xTpxdLpyFkP4FPQfwOK/AA==" saltValue="OZvQuYPnfRQnAY8IpAkTbQ==" spinCount="100000" sheet="1" objects="1" scenarios="1" selectLockedCells="1"/>
  <customSheetViews>
    <customSheetView guid="{E3E8C3F3-DD45-4EC6-9560-B60FB2FA7985}" showPageBreaks="1" showGridLines="0" fitToPage="1" printArea="1" topLeftCell="A10">
      <selection activeCell="B13" sqref="B13:C13"/>
      <colBreaks count="1" manualBreakCount="1">
        <brk id="11" max="1048575" man="1"/>
      </colBreaks>
      <pageMargins left="0.59055118110236227" right="0.23622047244094491" top="0.43307086614173229" bottom="7.874015748031496E-2" header="0.19685039370078741" footer="0"/>
      <printOptions horizontalCentered="1" verticalCentered="1"/>
      <pageSetup paperSize="9" scale="80" pageOrder="overThenDown" orientation="portrait" r:id="rId1"/>
    </customSheetView>
  </customSheetViews>
  <mergeCells count="35">
    <mergeCell ref="E41:F41"/>
    <mergeCell ref="C41:C42"/>
    <mergeCell ref="E26:F26"/>
    <mergeCell ref="G26:H26"/>
    <mergeCell ref="E28:F28"/>
    <mergeCell ref="E35:F35"/>
    <mergeCell ref="G35:H35"/>
    <mergeCell ref="C37:C38"/>
    <mergeCell ref="E37:F37"/>
    <mergeCell ref="B12:C12"/>
    <mergeCell ref="B16:J17"/>
    <mergeCell ref="E21:F21"/>
    <mergeCell ref="B32:J32"/>
    <mergeCell ref="B33:J33"/>
    <mergeCell ref="B47:J47"/>
    <mergeCell ref="B48:J48"/>
    <mergeCell ref="D50:E50"/>
    <mergeCell ref="C52:C53"/>
    <mergeCell ref="D52:E53"/>
    <mergeCell ref="C57:C58"/>
    <mergeCell ref="C66:J66"/>
    <mergeCell ref="B76:D76"/>
    <mergeCell ref="F78:G78"/>
    <mergeCell ref="B2:C3"/>
    <mergeCell ref="E12:G12"/>
    <mergeCell ref="B13:C13"/>
    <mergeCell ref="B23:J23"/>
    <mergeCell ref="B24:J24"/>
    <mergeCell ref="E14:G14"/>
    <mergeCell ref="B8:J9"/>
    <mergeCell ref="B7:J7"/>
    <mergeCell ref="E13:G13"/>
    <mergeCell ref="E19:F19"/>
    <mergeCell ref="B15:J15"/>
    <mergeCell ref="D54:E55"/>
  </mergeCells>
  <conditionalFormatting sqref="A20:A21">
    <cfRule type="notContainsBlanks" dxfId="44" priority="29">
      <formula>LEN(TRIM(A20))&gt;0</formula>
    </cfRule>
  </conditionalFormatting>
  <conditionalFormatting sqref="A19:B19">
    <cfRule type="notContainsBlanks" dxfId="43" priority="32">
      <formula>LEN(TRIM(A19))&gt;0</formula>
    </cfRule>
  </conditionalFormatting>
  <conditionalFormatting sqref="A37:B37 A52:B52 A28:A29 B29 A45 B54 B57:B58">
    <cfRule type="notContainsBlanks" dxfId="42" priority="73">
      <formula>LEN(TRIM(A28))&gt;0</formula>
    </cfRule>
  </conditionalFormatting>
  <conditionalFormatting sqref="A41:B41">
    <cfRule type="notContainsBlanks" dxfId="41" priority="4">
      <formula>LEN(TRIM(A41))&gt;0</formula>
    </cfRule>
  </conditionalFormatting>
  <conditionalFormatting sqref="A14:D14 H14:AB14 A15:A18 K15:AB21 A22:AB22">
    <cfRule type="notContainsBlanks" dxfId="40" priority="80">
      <formula>LEN(TRIM(A14))&gt;0</formula>
    </cfRule>
  </conditionalFormatting>
  <conditionalFormatting sqref="B13 D13:E13 H13">
    <cfRule type="containsBlanks" dxfId="39" priority="79">
      <formula>LEN(TRIM(B13))=0</formula>
    </cfRule>
  </conditionalFormatting>
  <conditionalFormatting sqref="B13 D13:E13">
    <cfRule type="notContainsBlanks" dxfId="38" priority="78">
      <formula>LEN(TRIM(B13))&gt;0</formula>
    </cfRule>
  </conditionalFormatting>
  <conditionalFormatting sqref="B19">
    <cfRule type="cellIs" dxfId="37" priority="30" operator="equal">
      <formula>FALSE</formula>
    </cfRule>
    <cfRule type="cellIs" dxfId="36" priority="31" operator="equal">
      <formula>TRUE</formula>
    </cfRule>
  </conditionalFormatting>
  <conditionalFormatting sqref="B21">
    <cfRule type="cellIs" dxfId="35" priority="16" operator="equal">
      <formula>FALSE</formula>
    </cfRule>
    <cfRule type="cellIs" dxfId="34" priority="17" operator="equal">
      <formula>TRUE</formula>
    </cfRule>
    <cfRule type="notContainsBlanks" dxfId="33" priority="18">
      <formula>LEN(TRIM(B21))&gt;0</formula>
    </cfRule>
  </conditionalFormatting>
  <conditionalFormatting sqref="B37">
    <cfRule type="cellIs" dxfId="32" priority="53" operator="equal">
      <formula>TRUE</formula>
    </cfRule>
    <cfRule type="cellIs" dxfId="31" priority="52" operator="equal">
      <formula>FALSE</formula>
    </cfRule>
  </conditionalFormatting>
  <conditionalFormatting sqref="B41">
    <cfRule type="cellIs" dxfId="30" priority="1" operator="equal">
      <formula>FALSE</formula>
    </cfRule>
    <cfRule type="cellIs" dxfId="29" priority="2" operator="equal">
      <formula>TRUE</formula>
    </cfRule>
  </conditionalFormatting>
  <conditionalFormatting sqref="B52">
    <cfRule type="cellIs" dxfId="28" priority="44" operator="equal">
      <formula>TRUE</formula>
    </cfRule>
    <cfRule type="cellIs" dxfId="27" priority="43" operator="equal">
      <formula>FALSE</formula>
    </cfRule>
  </conditionalFormatting>
  <conditionalFormatting sqref="B70">
    <cfRule type="cellIs" dxfId="26" priority="7" operator="equal">
      <formula>FALSE</formula>
    </cfRule>
    <cfRule type="cellIs" dxfId="25" priority="8" operator="equal">
      <formula>TRUE</formula>
    </cfRule>
    <cfRule type="notContainsBlanks" dxfId="24" priority="9">
      <formula>LEN(TRIM(B70))&gt;0</formula>
    </cfRule>
  </conditionalFormatting>
  <conditionalFormatting sqref="E14">
    <cfRule type="colorScale" priority="88">
      <colorScale>
        <cfvo type="min"/>
        <cfvo type="max"/>
        <color theme="0" tint="-0.14999847407452621"/>
        <color theme="0" tint="-0.14999847407452621"/>
      </colorScale>
    </cfRule>
    <cfRule type="containsBlanks" dxfId="23" priority="87">
      <formula>LEN(TRIM(E14))=0</formula>
    </cfRule>
  </conditionalFormatting>
  <conditionalFormatting sqref="E19">
    <cfRule type="cellIs" dxfId="22" priority="28" operator="greaterThan">
      <formula>0</formula>
    </cfRule>
    <cfRule type="cellIs" dxfId="21" priority="27" operator="equal">
      <formula>0</formula>
    </cfRule>
  </conditionalFormatting>
  <conditionalFormatting sqref="E21">
    <cfRule type="cellIs" dxfId="20" priority="26" operator="greaterThan">
      <formula>0</formula>
    </cfRule>
    <cfRule type="cellIs" dxfId="19" priority="25" operator="equal">
      <formula>0</formula>
    </cfRule>
  </conditionalFormatting>
  <conditionalFormatting sqref="F52">
    <cfRule type="cellIs" dxfId="18" priority="76" operator="equal">
      <formula>0</formula>
    </cfRule>
  </conditionalFormatting>
  <conditionalFormatting sqref="F64">
    <cfRule type="notContainsBlanks" dxfId="17" priority="12">
      <formula>LEN(TRIM(F64))&gt;0</formula>
    </cfRule>
    <cfRule type="cellIs" dxfId="16" priority="10" operator="equal">
      <formula>FALSE</formula>
    </cfRule>
    <cfRule type="cellIs" dxfId="15" priority="11" operator="equal">
      <formula>TRUE</formula>
    </cfRule>
  </conditionalFormatting>
  <conditionalFormatting sqref="G28 G37">
    <cfRule type="cellIs" dxfId="14" priority="82" operator="equal">
      <formula>0</formula>
    </cfRule>
    <cfRule type="cellIs" dxfId="13" priority="83" operator="greaterThan">
      <formula>0</formula>
    </cfRule>
  </conditionalFormatting>
  <conditionalFormatting sqref="G41">
    <cfRule type="cellIs" dxfId="12" priority="6" operator="greaterThan">
      <formula>0</formula>
    </cfRule>
    <cfRule type="cellIs" dxfId="11" priority="5" operator="equal">
      <formula>0</formula>
    </cfRule>
  </conditionalFormatting>
  <conditionalFormatting sqref="H13">
    <cfRule type="notContainsBlanks" dxfId="10" priority="86">
      <formula>LEN(TRIM(H13))&gt;0</formula>
    </cfRule>
  </conditionalFormatting>
  <conditionalFormatting sqref="H54">
    <cfRule type="cellIs" dxfId="9" priority="39" operator="greaterThan">
      <formula>1</formula>
    </cfRule>
    <cfRule type="cellIs" dxfId="8" priority="40" operator="equal">
      <formula>1</formula>
    </cfRule>
    <cfRule type="cellIs" dxfId="7" priority="41" operator="equal">
      <formula>0</formula>
    </cfRule>
    <cfRule type="containsText" dxfId="6" priority="38" operator="containsText" text="mesos?">
      <formula>NOT(ISERROR(SEARCH("mesos?",H54)))</formula>
    </cfRule>
  </conditionalFormatting>
  <conditionalFormatting sqref="J28">
    <cfRule type="cellIs" dxfId="5" priority="68" operator="greaterThan">
      <formula>0</formula>
    </cfRule>
  </conditionalFormatting>
  <conditionalFormatting sqref="J37">
    <cfRule type="cellIs" dxfId="4" priority="69" operator="greaterThan">
      <formula>0</formula>
    </cfRule>
  </conditionalFormatting>
  <conditionalFormatting sqref="J41">
    <cfRule type="cellIs" dxfId="3" priority="3" operator="greaterThan">
      <formula>0</formula>
    </cfRule>
  </conditionalFormatting>
  <conditionalFormatting sqref="J45">
    <cfRule type="cellIs" dxfId="2" priority="71" operator="greaterThan">
      <formula>0</formula>
    </cfRule>
  </conditionalFormatting>
  <conditionalFormatting sqref="J52 J54:J55">
    <cfRule type="cellIs" dxfId="1" priority="72" operator="greaterThan">
      <formula>0</formula>
    </cfRule>
  </conditionalFormatting>
  <conditionalFormatting sqref="J54">
    <cfRule type="cellIs" dxfId="0" priority="37" operator="equal">
      <formula>"ERR"</formula>
    </cfRule>
  </conditionalFormatting>
  <hyperlinks>
    <hyperlink ref="J81" r:id="rId2" xr:uid="{00000000-0004-0000-0000-000001000000}"/>
    <hyperlink ref="I12" r:id="rId3" xr:uid="{31FB7F1F-B5B4-4D8F-8C83-C6F9C8E478BF}"/>
    <hyperlink ref="J12" r:id="rId4" display="del Cadastre  &gt;&gt;&gt;" xr:uid="{0BB966EF-B5B5-463D-BB08-239647F7FA59}"/>
  </hyperlinks>
  <printOptions horizontalCentered="1" verticalCentered="1"/>
  <pageMargins left="0.51181102362204722" right="0.23622047244094491" top="0.23622047244094491" bottom="7.874015748031496E-2" header="0.19685039370078741" footer="0"/>
  <pageSetup paperSize="9" scale="79" fitToHeight="0" pageOrder="overThenDown" orientation="portrait" r:id="rId5"/>
  <colBreaks count="1" manualBreakCount="1">
    <brk id="11" max="1048575" man="1"/>
  </colBreaks>
  <ignoredErrors>
    <ignoredError sqref="H54" unlockedFormula="1"/>
    <ignoredError sqref="F76 B76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eocanya</dc:creator>
  <cp:lastModifiedBy>AjCabrera05</cp:lastModifiedBy>
  <cp:lastPrinted>2025-04-03T11:37:55Z</cp:lastPrinted>
  <dcterms:created xsi:type="dcterms:W3CDTF">2025-04-01T11:27:32Z</dcterms:created>
  <dcterms:modified xsi:type="dcterms:W3CDTF">2025-04-10T12:18:56Z</dcterms:modified>
</cp:coreProperties>
</file>