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anamero\Downloads\"/>
    </mc:Choice>
  </mc:AlternateContent>
  <xr:revisionPtr revIDLastSave="0" documentId="13_ncr:1_{0AD0AF33-BC99-44D8-AD19-962AC45282C4}" xr6:coauthVersionLast="47" xr6:coauthVersionMax="47" xr10:uidLastSave="{00000000-0000-0000-0000-000000000000}"/>
  <bookViews>
    <workbookView xWindow="22932" yWindow="-108" windowWidth="23256" windowHeight="12456" xr2:uid="{7F45EC15-D317-4975-91F9-863168984D53}"/>
  </bookViews>
  <sheets>
    <sheet name="Ful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  <c r="H41" i="1"/>
  <c r="J47" i="1"/>
  <c r="H46" i="1"/>
  <c r="L45" i="1"/>
  <c r="H44" i="1"/>
  <c r="H43" i="1"/>
  <c r="L42" i="1"/>
  <c r="H40" i="1"/>
  <c r="H39" i="1"/>
  <c r="H38" i="1"/>
  <c r="H37" i="1"/>
  <c r="H36" i="1"/>
  <c r="H35" i="1"/>
  <c r="H34" i="1"/>
  <c r="H33" i="1"/>
  <c r="H32" i="1"/>
  <c r="L31" i="1"/>
  <c r="H28" i="1"/>
  <c r="H27" i="1"/>
  <c r="H26" i="1"/>
  <c r="H25" i="1"/>
  <c r="H24" i="1"/>
  <c r="H23" i="1"/>
  <c r="H22" i="1"/>
  <c r="L21" i="1"/>
  <c r="H20" i="1"/>
  <c r="H19" i="1"/>
  <c r="H16" i="1"/>
  <c r="H15" i="1"/>
  <c r="H14" i="1"/>
  <c r="H13" i="1"/>
  <c r="H12" i="1"/>
  <c r="H11" i="1"/>
  <c r="H10" i="1"/>
  <c r="L9" i="1"/>
  <c r="L47" i="1" s="1"/>
  <c r="H47" i="1" l="1"/>
</calcChain>
</file>

<file path=xl/sharedStrings.xml><?xml version="1.0" encoding="utf-8"?>
<sst xmlns="http://schemas.openxmlformats.org/spreadsheetml/2006/main" count="177" uniqueCount="154">
  <si>
    <t>COMPOSICIÓ DEL CONSELL COMARCAL DE L'ALT PENEDÈS - LEGISLATURA 2023-2027</t>
  </si>
  <si>
    <t>CÀRREC</t>
  </si>
  <si>
    <t xml:space="preserve">INDEMNITZACIONS I RETRIBUCIONS DELS CONSELLERS I LES CONSELLERES I DOTACIONS ECONÒMIQUES DELS GRUPS POLÍTICS </t>
  </si>
  <si>
    <t>PERFIL I TRAJECTÒRIA POLÍTICA</t>
  </si>
  <si>
    <t>REGISTRE D'INTERESSOS</t>
  </si>
  <si>
    <t>CODI DE CONDUCTA DELS ALTS CÀRRECS</t>
  </si>
  <si>
    <t>ÒRGANS COL·LEGIATS ALS QUALS PERTANYEN</t>
  </si>
  <si>
    <t xml:space="preserve">*Les indemnitzacions es perceben per l'efectiva assistència als òrgans col·legiats, que es reuneixen un cop al mes en sessió ordinària, excepte la Junta de Govern que ho fa dues vegades. </t>
  </si>
  <si>
    <t>Font: web del Consell Comarcal de l'Alt Penedès</t>
  </si>
  <si>
    <t>COMISSIÓ DE CONTROL PRESSUPOSTARI I TRESORERIA*</t>
  </si>
  <si>
    <t>TOTAL</t>
  </si>
  <si>
    <t>PLE*</t>
  </si>
  <si>
    <t>COMISSIÓ DE</t>
  </si>
  <si>
    <t>ESTIMAT</t>
  </si>
  <si>
    <t>ANUAL</t>
  </si>
  <si>
    <t>DOTACIÓ</t>
  </si>
  <si>
    <t>COORDINACIÓ</t>
  </si>
  <si>
    <t>INDEMNITZACIONS</t>
  </si>
  <si>
    <t>RETRIBUCIONS</t>
  </si>
  <si>
    <t>MENSUAL</t>
  </si>
  <si>
    <t>GRUPS</t>
  </si>
  <si>
    <t>DEL GOVERN*</t>
  </si>
  <si>
    <t>(11 mesos)</t>
  </si>
  <si>
    <t>BRUTES</t>
  </si>
  <si>
    <t>POLÍTICS</t>
  </si>
  <si>
    <t>Impulsem Junts - Compromís Municipal (CM)</t>
  </si>
  <si>
    <t>CODI DE CONDUCTA DELS ALTS CÀRRECS I DE BON GOVERN (Portal de Transparència)</t>
  </si>
  <si>
    <t>Organigrama - Cartipàs — Alt Penedes (ccapenedes.cat)</t>
  </si>
  <si>
    <t xml:space="preserve">Xavier Lluch </t>
  </si>
  <si>
    <t>President</t>
  </si>
  <si>
    <t>https://www.ccapenedes.cat/el-consell/organigrama-politic-cartipas/perfils/f_xavier_lluch_i_llopart</t>
  </si>
  <si>
    <t xml:space="preserve">https://www.ccapenedes.cat/el-consell/organigrama-politic-cartipas/perfils/f_xavier_lluch_i_llopart/xavier-lluch.pdf </t>
  </si>
  <si>
    <t>Jaume Julibert</t>
  </si>
  <si>
    <t>Vicepresident 2n i portaveu</t>
  </si>
  <si>
    <t>https://www.ccapenedes.cat/el-consell/organigrama-politic-cartipas/perfils/joan_manel_montfort_i_guasch</t>
  </si>
  <si>
    <t>https://www.ccapenedes.cat/el-consell/organigrama-politic-cartipas/perfils/joan_manel_montfort_i_guasch/j-manel-montfort.pdf</t>
  </si>
  <si>
    <t>Anton Amat</t>
  </si>
  <si>
    <t>Vicepresident 4t</t>
  </si>
  <si>
    <t>https://www.ccapenedes.cat/el-consell/organigrama-politic-cartipas/perfils/anton-amat-ibanez</t>
  </si>
  <si>
    <t>https://www.ccapenedes.cat/el-consell/organigrama-politic-cartipas/perfils/anton-amat-ibanez/anton-amat.pdf</t>
  </si>
  <si>
    <t>Jordi Bosch</t>
  </si>
  <si>
    <t>Vicepresident 5è</t>
  </si>
  <si>
    <t>https://www.ccapenedes.cat/el-consell/organigrama-politic-cartipas/perfils/jordi-bosch-morgades</t>
  </si>
  <si>
    <t>https://www.ccapenedes.cat/el-consell/organigrama-politic-cartipas/perfils/jordi-bosch-morgades/jordi-bosch.pdf</t>
  </si>
  <si>
    <t>Marc Vallès</t>
  </si>
  <si>
    <t>Conseller de govern</t>
  </si>
  <si>
    <t>https://www.ccapenedes.cat/el-consell/organigrama-politic-cartipas/perfils/marc-valles-sanchez</t>
  </si>
  <si>
    <t>https://www.ccapenedes.cat/el-consell/organigrama-politic-cartipas/perfils/marc-valles-sanchez/marc-valles.pdf</t>
  </si>
  <si>
    <t>Foix Pareta</t>
  </si>
  <si>
    <t>Consellera de govern</t>
  </si>
  <si>
    <t>https://www.ccapenedes.cat/el-consell/organigrama-politic-cartipas/perfils/maria-foix-pareta-acero</t>
  </si>
  <si>
    <t>https://www.ccapenedes.cat/el-consell/organigrama-politic-cartipas/perfils/maria-foix-pareta-acero/foix-pareta.pdf</t>
  </si>
  <si>
    <t>Jaume Bertran</t>
  </si>
  <si>
    <t>https://www.ccapenedes.cat/el-consell/organigrama-politic-cartipas/perfils/jaume-bertran-rigual</t>
  </si>
  <si>
    <t>https://www.ccapenedes.cat/el-consell/organigrama-politic-cartipas/perfils/jaume-bertran-rigual/jaume-bertran.pdf</t>
  </si>
  <si>
    <t>Núria Catà</t>
  </si>
  <si>
    <t>https://www.ccapenedes.cat/el-consell/organigrama-politic-cartipas/perfils/nuria-cata-marrugat</t>
  </si>
  <si>
    <t>https://www.ccapenedes.cat/el-consell/organigrama-politic-cartipas/perfils/nuria-cata-marrugat/nuria-cata.pdf</t>
  </si>
  <si>
    <t>Montse Mascaró</t>
  </si>
  <si>
    <t>https://www.ccapenedes.cat/el-consell/organigrama-politic-cartipas/perfils/montserrat-mascaro-gras</t>
  </si>
  <si>
    <t>https://www.ccapenedes.cat/el-consell/organigrama-politic-cartipas/perfils/montserrat-mascaro-gras/montserrat-mascaro.pdf</t>
  </si>
  <si>
    <t>Lidia Doblas</t>
  </si>
  <si>
    <t>https://www.ccapenedes.cat/el-consell/organigrama-politic-cartipas/perfils/lidia-doblas-que</t>
  </si>
  <si>
    <t>https://www.ccapenedes.cat/el-consell/organigrama-politic-cartipas/perfils/formularireginteressosdeclaraciobensipatrimonitransparenciaccap100720241720693505281-pdf.pdf</t>
  </si>
  <si>
    <t>Consellera del govern</t>
  </si>
  <si>
    <t>https://www.ccapenedes.cat/el-consell/organigrama-politic-cartipas/perfils/meritxell-montserrat-mestres</t>
  </si>
  <si>
    <t>https://www.ccapenedes.cat/resolveuid/1704d513ec2d49d1832c55b8f21c1ff2</t>
  </si>
  <si>
    <t>Grup Comarcal Socialista - Candidatura de Progrés (PSC-CP)</t>
  </si>
  <si>
    <t>Albert Tort</t>
  </si>
  <si>
    <t>Vicepresident 1r</t>
  </si>
  <si>
    <t>https://www.ccapenedes.cat/el-consell/organigrama-politic-cartipas/perfils/albert_tort_pugibet</t>
  </si>
  <si>
    <t>https://www.ccapenedes.cat/el-consell/organigrama-politic-cartipas/perfils/albert_tort_pugibet/albert-tort.pdf</t>
  </si>
  <si>
    <t>Francisco Romero</t>
  </si>
  <si>
    <t>Vicepresident 3r</t>
  </si>
  <si>
    <t>https://www.ccapenedes.cat/el-consell/organigrama-politic-cartipas/perfils/francisco_romero_gamarra</t>
  </si>
  <si>
    <t>https://www.ccapenedes.cat/el-consell/organigrama-politic-cartipas/perfils/francisco_romero_gamarra/francisco-romero.pdf</t>
  </si>
  <si>
    <t>Pedro Campos</t>
  </si>
  <si>
    <t>Vicepresident 6è</t>
  </si>
  <si>
    <t>https://www.ccapenedes.cat/el-consell/organigrama-politic-cartipas/perfils/lluis_valls_comas</t>
  </si>
  <si>
    <t>https://www.ccapenedes.cat/el-consell/organigrama-politic-cartipas/perfils/lluis_valls_comas/lluis-valls.pdf</t>
  </si>
  <si>
    <t>Raül Casado</t>
  </si>
  <si>
    <t>Portaveu</t>
  </si>
  <si>
    <t>https://www.ccapenedes.cat/el-consell/organigrama-politic-cartipas/perfils/raul_casado_ruiz</t>
  </si>
  <si>
    <t>https://www.ccapenedes.cat/el-consell/organigrama-politic-cartipas/perfils/raul_casado_ruiz/raul-casado.pdf</t>
  </si>
  <si>
    <t>Xavier Castilla</t>
  </si>
  <si>
    <t>https://www.ccapenedes.cat/el-consell/organigrama-politic-cartipas/perfils/xavier-castilla-herrera</t>
  </si>
  <si>
    <t>https://www.ccapenedes.cat/el-consell/organigrama-politic-cartipas/perfils/xavier-castilla-herrera/xavier-castilla.pdf</t>
  </si>
  <si>
    <t>Aida Batet</t>
  </si>
  <si>
    <t>https://www.ccapenedes.cat/el-consell/organigrama-politic-cartipas/perfils/aida-batet-ferrer</t>
  </si>
  <si>
    <t>https://www.ccapenedes.cat/el-consell/organigrama-politic-cartipas/perfils/aida-batet-ferrer/aida-batet.pdf</t>
  </si>
  <si>
    <t xml:space="preserve">Jordi Pardo </t>
  </si>
  <si>
    <t>https://www.ccapenedes.cat/el-consell/organigrama-politic-cartipas/perfils/jordi-pardo-serrano</t>
  </si>
  <si>
    <t>https://www.ccapenedes.cat/resolveuid/1d4430c5056147e4a97300d83101b147</t>
  </si>
  <si>
    <t>Esquerra Republicana de Catalunya - Acord Municipal (ERC-AM)</t>
  </si>
  <si>
    <t>Pere Sàbat</t>
  </si>
  <si>
    <t>https://www.ccapenedes.cat/el-consell/organigrama-politic-cartipas/perfils/pere-sabat-lluverol</t>
  </si>
  <si>
    <t>https://www.ccapenedes.cat/el-consell/organigrama-politic-cartipas/perfils/pere-sabat-lluverol/pere-sabat.pdf</t>
  </si>
  <si>
    <t>Conseller</t>
  </si>
  <si>
    <t>Marta Castellví</t>
  </si>
  <si>
    <t>https://www.ccapenedes.cat/el-consell/organigrama-politic-cartipas/perfils/marta-castellvi-i-chacon</t>
  </si>
  <si>
    <t>https://www.ccapenedes.cat/el-consell/organigrama-politic-cartipas/perfils/marta-castellvi-i-chacon/marta-castellvi.pdf</t>
  </si>
  <si>
    <t>Fina Mascaró</t>
  </si>
  <si>
    <t>Consellera</t>
  </si>
  <si>
    <t>https://www.ccapenedes.cat/el-consell/organigrama-politic-cartipas/perfils/fina_mascaro_bujaldon</t>
  </si>
  <si>
    <t>https://www.ccapenedes.cat/el-consell/organigrama-politic-cartipas/perfils/fina_mascaro_bujaldon/fina-mascaro.pdf</t>
  </si>
  <si>
    <t>Martí Càlix</t>
  </si>
  <si>
    <t>https://www.ccapenedes.cat/el-consell/organigrama-politic-cartipas/perfils/marti-calix-tarrida</t>
  </si>
  <si>
    <t>https://www.ccapenedes.cat/el-consell/organigrama-politic-cartipas/perfils/marti-calix-tarrida/marti-calix-1.pdf</t>
  </si>
  <si>
    <t>Anto Admetlla</t>
  </si>
  <si>
    <t>https://www.ccapenedes.cat/el-consell/organigrama-politic-cartipas/perfils/m_antonia_admetlla_salvatella</t>
  </si>
  <si>
    <t>https://www.ccapenedes.cat/el-consell/organigrama-politic-cartipas/perfils/m_antonia_admetlla_salvatella/anto-admetlla.pdf</t>
  </si>
  <si>
    <t>Joan Amat</t>
  </si>
  <si>
    <t>https://www.ccapenedes.cat/el-consell/organigrama-politic-cartipas/perfils/joan_amat_domenech</t>
  </si>
  <si>
    <t>https://www.ccapenedes.cat/el-consell/organigrama-politic-cartipas/perfils/joan_amat_domenech/joan-amat.pdf</t>
  </si>
  <si>
    <t>Marga Bertran</t>
  </si>
  <si>
    <t>https://www.ccapenedes.cat/el-consell/organigrama-politic-cartipas/perfils/margarida_bertran_morell</t>
  </si>
  <si>
    <t>https://www.ccapenedes.cat/el-consell/organigrama-politic-cartipas/perfils/margarida_bertran_morell/margarida-bertran.pdf</t>
  </si>
  <si>
    <t>Jaume Domènech</t>
  </si>
  <si>
    <t>https://www.ccapenedes.cat/el-consell/organigrama-politic-cartipas/perfils/jaume-domenech-i-via</t>
  </si>
  <si>
    <t>https://www.ccapenedes.cat/el-consell/organigrama-politic-cartipas/perfils/jaume-domenech-i-via/jaume-domenech.pdf</t>
  </si>
  <si>
    <t>Gemma Urgell</t>
  </si>
  <si>
    <t>https://www.ccapenedes.cat/el-consell/organigrama-politic-cartipas/perfils/gemma-urgell-rocias</t>
  </si>
  <si>
    <t>https://www.ccapenedes.cat/el-consell/organigrama-politic-cartipas/perfils/gemma-urgell-rocias/gemma-urgell.pdf</t>
  </si>
  <si>
    <t>Candidatura d'Unitat Popular (CUP)</t>
  </si>
  <si>
    <t>Txus Magallon</t>
  </si>
  <si>
    <t>https://www.ccapenedes.cat/el-consell/organigrama-politic-cartipas/perfils/jesus-albert-magallon-mora</t>
  </si>
  <si>
    <t>https://www.ccapenedes.cat/el-consell/organigrama-politic-cartipas/perfils/jesus-albert-magallon-mora/txus-magallon.pdf</t>
  </si>
  <si>
    <t>Alba Mitjans</t>
  </si>
  <si>
    <t>https://www.ccapenedes.cat/el-consell/organigrama-politic-cartipas/perfils/alba_mitjans_pinol</t>
  </si>
  <si>
    <t>https://www.ccapenedes.cat/el-consell/organigrama-politic-cartipas/perfils/alba_mitjans_pinol/albas-mitjans.pdf</t>
  </si>
  <si>
    <t>Partit Popular (PP)</t>
  </si>
  <si>
    <t>Josep Tutusaus</t>
  </si>
  <si>
    <t xml:space="preserve">https://www.ccapenedes.cat/el-consell/organigrama-politic-cartipas/perfils/jose-tutusaus-besante </t>
  </si>
  <si>
    <t>https://www.ccapenedes.cat/el-consell/organigrama-politic-cartipas/perfils/jose-tutusaus-besante/josep-tutusaus.pdf</t>
  </si>
  <si>
    <t>TOTALS ANUALS</t>
  </si>
  <si>
    <t xml:space="preserve">Francesc Rosell </t>
  </si>
  <si>
    <t>Gerent</t>
  </si>
  <si>
    <t xml:space="preserve">https://www.ccapenedes.cat/el-consell/organigrama-politic-cartipas/perfils/francesc_rosell_i_bascompte/document_230801_124614.pdf </t>
  </si>
  <si>
    <t xml:space="preserve">https://www.ccapenedes.cat/el-consell/organigrama-politic-cartipas/perfils/francesc_rosell_i_bascompte </t>
  </si>
  <si>
    <t xml:space="preserve">https://www.ccapenedes.cat/el-consell/organigrama-politic-cartipas/perfils/francesc_rosell_i_bascompte/document_230801_125458.pdf </t>
  </si>
  <si>
    <t>DEDICACIÓ</t>
  </si>
  <si>
    <t>Meritxell Montserrat</t>
  </si>
  <si>
    <t>Gerència</t>
  </si>
  <si>
    <t>JUNTA DE PORTAVEUS</t>
  </si>
  <si>
    <t>JUNTA DE GOVERN*</t>
  </si>
  <si>
    <t>Manuel Raventós Cuyàs</t>
  </si>
  <si>
    <t>https://www.ccapenedes.cat/el-consell/organigrama-politic-cartipas/perfils/manuel_raventos_cuyas</t>
  </si>
  <si>
    <t>https://www.ccapenedes.cat/el-consell/organigrama-politic-cartipas/perfils/manuel_raventos_cuyas/declarabensipatrimonitransp040820251756881581513-1.pdf</t>
  </si>
  <si>
    <t>Jordà Jaime</t>
  </si>
  <si>
    <t>Carlos Vico</t>
  </si>
  <si>
    <t>https://www.ccapenedes.cat/el-consell/organigrama-politic-cartipas/perfils/jorda_jaime_ortiz</t>
  </si>
  <si>
    <t>https://www.ccapenedes.cat/el-consell/organigrama-politic-cartipas/perfils/carlos_vico_sanchez</t>
  </si>
  <si>
    <t>https://www.ccapenedes.cat/el-consell/organigrama-politic-cartipas/perfils/jorda_jaime_ortiz/declararibenspatrimonialstransparencia260920251759915014732.pdf</t>
  </si>
  <si>
    <t>https://www.ccapenedes.cat/el-consell/organigrama-politic-cartipas/perfils/carlos_vico_sanchez/declarareginteressosbensipatrimonitransparencia071020251760010025158.pdf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</si>
</sst>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indexed="8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EF6F0"/>
        <bgColor indexed="64"/>
      </patternFill>
    </fill>
    <fill>
      <patternFill patternType="solid">
        <fgColor rgb="FFFDE6D3"/>
        <bgColor indexed="64"/>
      </patternFill>
    </fill>
    <fill>
      <patternFill patternType="solid">
        <fgColor rgb="FFFCDBC0"/>
        <bgColor indexed="64"/>
      </patternFill>
    </fill>
    <fill>
      <patternFill patternType="solid">
        <fgColor rgb="FFF9B67F"/>
        <bgColor indexed="64"/>
      </patternFill>
    </fill>
    <fill>
      <patternFill patternType="solid">
        <fgColor rgb="FFF7A25B"/>
        <bgColor indexed="64"/>
      </patternFill>
    </fill>
    <fill>
      <patternFill patternType="solid">
        <fgColor rgb="FFFF8E1D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0" fontId="3" fillId="0" borderId="0" applyNumberFormat="0" applyFill="0" applyBorder="0" applyAlignment="0" applyProtection="0"/>
  </cellStyleXfs>
  <cellXfs count="137">
    <xf numFmtId="0" fontId="0" fillId="0" borderId="0" xfId="0"/>
    <xf numFmtId="0" fontId="4" fillId="0" borderId="1" xfId="1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1" fillId="8" borderId="9" xfId="0" applyFont="1" applyFill="1" applyBorder="1" applyAlignment="1">
      <alignment horizontal="center" vertical="center"/>
    </xf>
    <xf numFmtId="0" fontId="2" fillId="9" borderId="10" xfId="0" applyFont="1" applyFill="1" applyBorder="1" applyAlignment="1">
      <alignment horizontal="center" vertical="center"/>
    </xf>
    <xf numFmtId="0" fontId="5" fillId="11" borderId="12" xfId="0" applyFont="1" applyFill="1" applyBorder="1" applyAlignment="1">
      <alignment horizontal="center" vertical="center"/>
    </xf>
    <xf numFmtId="0" fontId="1" fillId="12" borderId="8" xfId="0" applyFont="1" applyFill="1" applyBorder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1" fillId="12" borderId="14" xfId="0" applyFont="1" applyFill="1" applyBorder="1" applyAlignment="1">
      <alignment horizontal="center" vertical="center" wrapText="1"/>
    </xf>
    <xf numFmtId="0" fontId="1" fillId="8" borderId="16" xfId="0" applyFont="1" applyFill="1" applyBorder="1" applyAlignment="1">
      <alignment horizontal="center" vertical="center"/>
    </xf>
    <xf numFmtId="0" fontId="2" fillId="9" borderId="16" xfId="0" applyFont="1" applyFill="1" applyBorder="1" applyAlignment="1">
      <alignment horizontal="center" vertical="center"/>
    </xf>
    <xf numFmtId="0" fontId="5" fillId="11" borderId="16" xfId="0" applyFont="1" applyFill="1" applyBorder="1" applyAlignment="1">
      <alignment horizontal="center" vertical="center"/>
    </xf>
    <xf numFmtId="0" fontId="1" fillId="14" borderId="9" xfId="0" applyFont="1" applyFill="1" applyBorder="1" applyAlignment="1">
      <alignment vertical="center"/>
    </xf>
    <xf numFmtId="0" fontId="1" fillId="14" borderId="0" xfId="0" applyFont="1" applyFill="1" applyAlignment="1">
      <alignment vertical="center"/>
    </xf>
    <xf numFmtId="8" fontId="1" fillId="14" borderId="0" xfId="0" applyNumberFormat="1" applyFont="1" applyFill="1" applyAlignment="1">
      <alignment vertical="center"/>
    </xf>
    <xf numFmtId="0" fontId="1" fillId="14" borderId="15" xfId="0" applyFont="1" applyFill="1" applyBorder="1" applyAlignment="1">
      <alignment vertical="center"/>
    </xf>
    <xf numFmtId="0" fontId="1" fillId="15" borderId="13" xfId="0" applyFont="1" applyFill="1" applyBorder="1" applyAlignment="1">
      <alignment vertical="center"/>
    </xf>
    <xf numFmtId="8" fontId="1" fillId="14" borderId="8" xfId="0" applyNumberFormat="1" applyFont="1" applyFill="1" applyBorder="1" applyAlignment="1">
      <alignment vertical="center"/>
    </xf>
    <xf numFmtId="8" fontId="1" fillId="14" borderId="12" xfId="0" applyNumberFormat="1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8" fontId="1" fillId="5" borderId="0" xfId="0" applyNumberFormat="1" applyFont="1" applyFill="1" applyAlignment="1">
      <alignment horizontal="right" vertical="center"/>
    </xf>
    <xf numFmtId="8" fontId="1" fillId="6" borderId="0" xfId="0" applyNumberFormat="1" applyFont="1" applyFill="1" applyAlignment="1">
      <alignment horizontal="right" vertical="center"/>
    </xf>
    <xf numFmtId="8" fontId="1" fillId="7" borderId="0" xfId="0" applyNumberFormat="1" applyFont="1" applyFill="1" applyAlignment="1">
      <alignment horizontal="right" vertical="center"/>
    </xf>
    <xf numFmtId="8" fontId="1" fillId="8" borderId="0" xfId="0" applyNumberFormat="1" applyFont="1" applyFill="1" applyAlignment="1">
      <alignment horizontal="right" vertical="center"/>
    </xf>
    <xf numFmtId="8" fontId="2" fillId="9" borderId="0" xfId="0" applyNumberFormat="1" applyFont="1" applyFill="1" applyAlignment="1">
      <alignment horizontal="right" vertical="center"/>
    </xf>
    <xf numFmtId="0" fontId="1" fillId="10" borderId="15" xfId="0" applyFont="1" applyFill="1" applyBorder="1" applyAlignment="1">
      <alignment horizontal="right" vertical="center"/>
    </xf>
    <xf numFmtId="0" fontId="2" fillId="11" borderId="13" xfId="0" applyFont="1" applyFill="1" applyBorder="1" applyAlignment="1">
      <alignment horizontal="right" vertical="center"/>
    </xf>
    <xf numFmtId="8" fontId="1" fillId="12" borderId="14" xfId="0" applyNumberFormat="1" applyFont="1" applyFill="1" applyBorder="1" applyAlignment="1">
      <alignment horizontal="right" vertical="center"/>
    </xf>
    <xf numFmtId="8" fontId="1" fillId="13" borderId="13" xfId="0" applyNumberFormat="1" applyFont="1" applyFill="1" applyBorder="1" applyAlignment="1">
      <alignment horizontal="right" vertical="center"/>
    </xf>
    <xf numFmtId="0" fontId="3" fillId="3" borderId="0" xfId="2" applyFill="1" applyAlignment="1">
      <alignment vertical="center"/>
    </xf>
    <xf numFmtId="0" fontId="1" fillId="6" borderId="0" xfId="0" applyFont="1" applyFill="1" applyAlignment="1">
      <alignment horizontal="right" vertical="center"/>
    </xf>
    <xf numFmtId="10" fontId="1" fillId="10" borderId="15" xfId="0" applyNumberFormat="1" applyFont="1" applyFill="1" applyBorder="1" applyAlignment="1">
      <alignment horizontal="right" vertical="center"/>
    </xf>
    <xf numFmtId="8" fontId="5" fillId="11" borderId="13" xfId="0" applyNumberFormat="1" applyFont="1" applyFill="1" applyBorder="1" applyAlignment="1">
      <alignment horizontal="right" vertical="center"/>
    </xf>
    <xf numFmtId="0" fontId="1" fillId="12" borderId="14" xfId="0" applyFont="1" applyFill="1" applyBorder="1" applyAlignment="1">
      <alignment horizontal="right" vertical="center"/>
    </xf>
    <xf numFmtId="0" fontId="1" fillId="13" borderId="13" xfId="0" applyFont="1" applyFill="1" applyBorder="1" applyAlignment="1">
      <alignment horizontal="right" vertical="center"/>
    </xf>
    <xf numFmtId="0" fontId="1" fillId="5" borderId="0" xfId="0" applyFont="1" applyFill="1" applyAlignment="1">
      <alignment horizontal="right" vertical="center"/>
    </xf>
    <xf numFmtId="0" fontId="1" fillId="7" borderId="0" xfId="0" applyFont="1" applyFill="1" applyAlignment="1">
      <alignment horizontal="right" vertical="center"/>
    </xf>
    <xf numFmtId="8" fontId="1" fillId="14" borderId="0" xfId="0" applyNumberFormat="1" applyFont="1" applyFill="1" applyAlignment="1">
      <alignment horizontal="right" vertical="center"/>
    </xf>
    <xf numFmtId="0" fontId="1" fillId="14" borderId="0" xfId="0" applyFont="1" applyFill="1" applyAlignment="1">
      <alignment horizontal="right" vertical="center"/>
    </xf>
    <xf numFmtId="8" fontId="2" fillId="14" borderId="0" xfId="0" applyNumberFormat="1" applyFont="1" applyFill="1" applyAlignment="1">
      <alignment horizontal="right" vertical="center"/>
    </xf>
    <xf numFmtId="0" fontId="1" fillId="14" borderId="15" xfId="0" applyFont="1" applyFill="1" applyBorder="1" applyAlignment="1">
      <alignment horizontal="right" vertical="center"/>
    </xf>
    <xf numFmtId="0" fontId="2" fillId="14" borderId="13" xfId="0" applyFont="1" applyFill="1" applyBorder="1" applyAlignment="1">
      <alignment horizontal="right" vertical="center"/>
    </xf>
    <xf numFmtId="8" fontId="1" fillId="14" borderId="14" xfId="0" applyNumberFormat="1" applyFont="1" applyFill="1" applyBorder="1" applyAlignment="1">
      <alignment horizontal="right" vertical="center"/>
    </xf>
    <xf numFmtId="8" fontId="1" fillId="14" borderId="13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horizontal="right" vertical="center"/>
    </xf>
    <xf numFmtId="0" fontId="1" fillId="3" borderId="18" xfId="0" applyFont="1" applyFill="1" applyBorder="1" applyAlignment="1">
      <alignment vertical="center"/>
    </xf>
    <xf numFmtId="0" fontId="1" fillId="3" borderId="16" xfId="0" applyFont="1" applyFill="1" applyBorder="1" applyAlignment="1">
      <alignment vertical="center"/>
    </xf>
    <xf numFmtId="0" fontId="1" fillId="5" borderId="16" xfId="0" applyFont="1" applyFill="1" applyBorder="1" applyAlignment="1">
      <alignment horizontal="right" vertical="center"/>
    </xf>
    <xf numFmtId="8" fontId="1" fillId="6" borderId="16" xfId="0" applyNumberFormat="1" applyFont="1" applyFill="1" applyBorder="1" applyAlignment="1">
      <alignment horizontal="right" vertical="center"/>
    </xf>
    <xf numFmtId="0" fontId="1" fillId="7" borderId="16" xfId="0" applyFont="1" applyFill="1" applyBorder="1" applyAlignment="1">
      <alignment horizontal="right" vertical="center"/>
    </xf>
    <xf numFmtId="0" fontId="1" fillId="8" borderId="16" xfId="0" applyFont="1" applyFill="1" applyBorder="1" applyAlignment="1">
      <alignment horizontal="right" vertical="center"/>
    </xf>
    <xf numFmtId="8" fontId="2" fillId="9" borderId="16" xfId="0" applyNumberFormat="1" applyFont="1" applyFill="1" applyBorder="1" applyAlignment="1">
      <alignment horizontal="right" vertical="center"/>
    </xf>
    <xf numFmtId="0" fontId="1" fillId="10" borderId="19" xfId="0" applyFont="1" applyFill="1" applyBorder="1" applyAlignment="1">
      <alignment horizontal="right" vertical="center"/>
    </xf>
    <xf numFmtId="0" fontId="2" fillId="11" borderId="16" xfId="0" applyFont="1" applyFill="1" applyBorder="1" applyAlignment="1">
      <alignment horizontal="right" vertical="center"/>
    </xf>
    <xf numFmtId="0" fontId="1" fillId="12" borderId="18" xfId="0" applyFont="1" applyFill="1" applyBorder="1" applyAlignment="1">
      <alignment horizontal="right" vertical="center"/>
    </xf>
    <xf numFmtId="0" fontId="1" fillId="13" borderId="17" xfId="0" applyFont="1" applyFill="1" applyBorder="1" applyAlignment="1">
      <alignment horizontal="right" vertical="center"/>
    </xf>
    <xf numFmtId="0" fontId="3" fillId="3" borderId="16" xfId="2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164" fontId="2" fillId="11" borderId="16" xfId="0" applyNumberFormat="1" applyFont="1" applyFill="1" applyBorder="1" applyAlignment="1">
      <alignment horizontal="right" vertical="center"/>
    </xf>
    <xf numFmtId="8" fontId="1" fillId="13" borderId="17" xfId="0" applyNumberFormat="1" applyFont="1" applyFill="1" applyBorder="1" applyAlignment="1">
      <alignment horizontal="right" vertical="center"/>
    </xf>
    <xf numFmtId="0" fontId="3" fillId="3" borderId="9" xfId="2" applyFill="1" applyBorder="1" applyAlignment="1">
      <alignment vertical="center"/>
    </xf>
    <xf numFmtId="0" fontId="3" fillId="3" borderId="12" xfId="2" applyFill="1" applyBorder="1" applyAlignment="1">
      <alignment vertical="center"/>
    </xf>
    <xf numFmtId="0" fontId="5" fillId="14" borderId="9" xfId="0" applyFont="1" applyFill="1" applyBorder="1" applyAlignment="1">
      <alignment vertical="center" wrapText="1"/>
    </xf>
    <xf numFmtId="0" fontId="5" fillId="14" borderId="12" xfId="0" applyFont="1" applyFill="1" applyBorder="1" applyAlignment="1">
      <alignment vertical="center" wrapText="1"/>
    </xf>
    <xf numFmtId="0" fontId="1" fillId="0" borderId="18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3" fillId="0" borderId="17" xfId="2" applyBorder="1" applyAlignment="1">
      <alignment vertical="center"/>
    </xf>
    <xf numFmtId="0" fontId="3" fillId="0" borderId="0" xfId="2" applyAlignment="1">
      <alignment vertical="center"/>
    </xf>
    <xf numFmtId="0" fontId="3" fillId="3" borderId="0" xfId="2" applyFill="1" applyAlignment="1">
      <alignment horizontal="left" vertical="center"/>
    </xf>
    <xf numFmtId="0" fontId="2" fillId="13" borderId="9" xfId="0" applyFont="1" applyFill="1" applyBorder="1" applyAlignment="1">
      <alignment horizontal="center" vertical="center"/>
    </xf>
    <xf numFmtId="0" fontId="2" fillId="13" borderId="0" xfId="0" applyFont="1" applyFill="1" applyAlignment="1">
      <alignment horizontal="center" vertical="center"/>
    </xf>
    <xf numFmtId="0" fontId="1" fillId="14" borderId="13" xfId="0" applyFont="1" applyFill="1" applyBorder="1" applyAlignment="1">
      <alignment vertical="center"/>
    </xf>
    <xf numFmtId="0" fontId="1" fillId="3" borderId="14" xfId="0" applyFont="1" applyFill="1" applyBorder="1" applyAlignment="1">
      <alignment horizontal="left" vertical="top"/>
    </xf>
    <xf numFmtId="8" fontId="1" fillId="4" borderId="14" xfId="0" applyNumberFormat="1" applyFont="1" applyFill="1" applyBorder="1" applyAlignment="1">
      <alignment horizontal="right" vertical="center"/>
    </xf>
    <xf numFmtId="0" fontId="5" fillId="14" borderId="8" xfId="0" applyFont="1" applyFill="1" applyBorder="1" applyAlignment="1">
      <alignment horizontal="left" vertical="center" wrapText="1"/>
    </xf>
    <xf numFmtId="0" fontId="5" fillId="14" borderId="14" xfId="0" applyFont="1" applyFill="1" applyBorder="1" applyAlignment="1">
      <alignment horizontal="left" vertical="center" wrapText="1"/>
    </xf>
    <xf numFmtId="0" fontId="3" fillId="3" borderId="28" xfId="2" applyFill="1" applyBorder="1" applyAlignment="1">
      <alignment vertical="center"/>
    </xf>
    <xf numFmtId="0" fontId="3" fillId="3" borderId="28" xfId="2" applyFill="1" applyBorder="1" applyAlignment="1">
      <alignment horizontal="left" vertical="center"/>
    </xf>
    <xf numFmtId="0" fontId="3" fillId="3" borderId="29" xfId="2" applyFill="1" applyBorder="1" applyAlignment="1">
      <alignment vertical="center"/>
    </xf>
    <xf numFmtId="0" fontId="3" fillId="0" borderId="29" xfId="2" applyBorder="1" applyAlignment="1">
      <alignment vertical="center"/>
    </xf>
    <xf numFmtId="0" fontId="3" fillId="3" borderId="0" xfId="2" applyFill="1" applyBorder="1" applyAlignment="1">
      <alignment vertical="center"/>
    </xf>
    <xf numFmtId="0" fontId="3" fillId="0" borderId="18" xfId="2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3" fillId="3" borderId="20" xfId="2" applyFill="1" applyBorder="1" applyAlignment="1">
      <alignment horizontal="center" vertical="center" wrapText="1"/>
    </xf>
    <xf numFmtId="0" fontId="3" fillId="3" borderId="21" xfId="2" applyFill="1" applyBorder="1" applyAlignment="1">
      <alignment horizontal="center" vertical="center" wrapText="1"/>
    </xf>
    <xf numFmtId="0" fontId="3" fillId="3" borderId="23" xfId="2" applyFill="1" applyBorder="1" applyAlignment="1">
      <alignment horizontal="center" vertical="center" wrapText="1"/>
    </xf>
    <xf numFmtId="0" fontId="3" fillId="0" borderId="20" xfId="2" applyBorder="1" applyAlignment="1">
      <alignment horizontal="center" vertical="center" wrapText="1"/>
    </xf>
    <xf numFmtId="0" fontId="3" fillId="0" borderId="21" xfId="2" applyBorder="1" applyAlignment="1">
      <alignment horizontal="center" vertical="center" wrapText="1"/>
    </xf>
    <xf numFmtId="0" fontId="3" fillId="0" borderId="23" xfId="2" applyBorder="1" applyAlignment="1">
      <alignment horizontal="center" vertical="center" wrapText="1"/>
    </xf>
    <xf numFmtId="0" fontId="1" fillId="10" borderId="11" xfId="0" applyFont="1" applyFill="1" applyBorder="1" applyAlignment="1">
      <alignment horizontal="center" vertical="center"/>
    </xf>
    <xf numFmtId="0" fontId="1" fillId="10" borderId="15" xfId="0" applyFont="1" applyFill="1" applyBorder="1" applyAlignment="1">
      <alignment horizontal="center" vertical="center"/>
    </xf>
    <xf numFmtId="0" fontId="1" fillId="10" borderId="19" xfId="0" applyFont="1" applyFill="1" applyBorder="1" applyAlignment="1">
      <alignment horizontal="center" vertical="center"/>
    </xf>
    <xf numFmtId="0" fontId="6" fillId="14" borderId="9" xfId="0" applyFont="1" applyFill="1" applyBorder="1" applyAlignment="1">
      <alignment horizontal="left" vertical="center"/>
    </xf>
    <xf numFmtId="0" fontId="2" fillId="7" borderId="24" xfId="0" applyFont="1" applyFill="1" applyBorder="1" applyAlignment="1">
      <alignment horizontal="center" vertical="center"/>
    </xf>
    <xf numFmtId="0" fontId="2" fillId="7" borderId="22" xfId="0" applyFont="1" applyFill="1" applyBorder="1" applyAlignment="1">
      <alignment horizontal="center" vertical="center"/>
    </xf>
    <xf numFmtId="0" fontId="4" fillId="0" borderId="1" xfId="1" applyFont="1" applyAlignment="1">
      <alignment horizontal="center" vertical="center" wrapText="1"/>
    </xf>
    <xf numFmtId="0" fontId="3" fillId="3" borderId="8" xfId="2" applyFill="1" applyBorder="1" applyAlignment="1">
      <alignment horizontal="center" vertical="center" wrapText="1"/>
    </xf>
    <xf numFmtId="0" fontId="3" fillId="3" borderId="9" xfId="2" applyFill="1" applyBorder="1" applyAlignment="1">
      <alignment horizontal="center" vertical="center" wrapText="1"/>
    </xf>
    <xf numFmtId="0" fontId="3" fillId="3" borderId="12" xfId="2" applyFill="1" applyBorder="1" applyAlignment="1">
      <alignment horizontal="center" vertical="center" wrapText="1"/>
    </xf>
    <xf numFmtId="0" fontId="3" fillId="3" borderId="14" xfId="2" applyFill="1" applyBorder="1" applyAlignment="1">
      <alignment horizontal="center" vertical="center" wrapText="1"/>
    </xf>
    <xf numFmtId="0" fontId="3" fillId="3" borderId="0" xfId="2" applyFill="1" applyBorder="1" applyAlignment="1">
      <alignment horizontal="center" vertical="center" wrapText="1"/>
    </xf>
    <xf numFmtId="0" fontId="3" fillId="3" borderId="13" xfId="2" applyFill="1" applyBorder="1" applyAlignment="1">
      <alignment horizontal="center" vertical="center" wrapText="1"/>
    </xf>
    <xf numFmtId="0" fontId="3" fillId="3" borderId="18" xfId="2" applyFill="1" applyBorder="1" applyAlignment="1">
      <alignment horizontal="center" vertical="center" wrapText="1"/>
    </xf>
    <xf numFmtId="0" fontId="3" fillId="3" borderId="16" xfId="2" applyFill="1" applyBorder="1" applyAlignment="1">
      <alignment horizontal="center" vertical="center" wrapText="1"/>
    </xf>
    <xf numFmtId="0" fontId="3" fillId="3" borderId="17" xfId="2" applyFill="1" applyBorder="1" applyAlignment="1">
      <alignment horizontal="center" vertical="center" wrapText="1"/>
    </xf>
    <xf numFmtId="0" fontId="3" fillId="2" borderId="25" xfId="2" applyFill="1" applyBorder="1" applyAlignment="1">
      <alignment horizontal="center" vertical="center" wrapText="1"/>
    </xf>
    <xf numFmtId="0" fontId="3" fillId="2" borderId="26" xfId="2" applyFill="1" applyBorder="1" applyAlignment="1">
      <alignment horizontal="center" vertical="center" wrapText="1"/>
    </xf>
    <xf numFmtId="0" fontId="3" fillId="2" borderId="27" xfId="2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" fillId="6" borderId="16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3" borderId="6" xfId="2" applyFill="1" applyBorder="1" applyAlignment="1">
      <alignment horizontal="center" vertical="center" wrapText="1"/>
    </xf>
    <xf numFmtId="0" fontId="3" fillId="3" borderId="7" xfId="2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7" borderId="16" xfId="0" applyFont="1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Total" xfId="1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160986</xdr:colOff>
      <xdr:row>0</xdr:row>
      <xdr:rowOff>1</xdr:rowOff>
    </xdr:from>
    <xdr:to>
      <xdr:col>0</xdr:col>
      <xdr:colOff>1519400</xdr:colOff>
      <xdr:row>0</xdr:row>
      <xdr:rowOff>917565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295439A6-45E3-47F8-B653-3DD71E6808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986" y="1"/>
          <a:ext cx="1337459" cy="9175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capenedes.cat/el-consell/organigrama-politic-cartipas/perfils/francesc_rosell_i_bascompte/document_230801_125458.pdf" TargetMode="External"/><Relationship Id="rId13" Type="http://schemas.openxmlformats.org/officeDocument/2006/relationships/hyperlink" Target="https://seu-e.cat/documents/2368752/7275383/Codi+de+conducta+dels+alts+c%C3%A0rrecs+del+CCAP+%282017%29/0d8d53e2-d8bc-4ccf-ba32-e4120420614a" TargetMode="External"/><Relationship Id="rId18" Type="http://schemas.openxmlformats.org/officeDocument/2006/relationships/hyperlink" Target="https://www.ccapenedes.cat/resolveuid/1d4430c5056147e4a97300d83101b147" TargetMode="External"/><Relationship Id="rId3" Type="http://schemas.openxmlformats.org/officeDocument/2006/relationships/hyperlink" Target="https://www.ccapenedes.cat/" TargetMode="External"/><Relationship Id="rId7" Type="http://schemas.openxmlformats.org/officeDocument/2006/relationships/hyperlink" Target="https://www.ccapenedes.cat/el-consell/organigrama-politic-cartipas/perfils/jose-tutusaus-besante/josep-tutusaus.pdf" TargetMode="External"/><Relationship Id="rId12" Type="http://schemas.openxmlformats.org/officeDocument/2006/relationships/hyperlink" Target="https://www.ccapenedes.cat/el-consell/organigrama-politic-cartipas" TargetMode="External"/><Relationship Id="rId17" Type="http://schemas.openxmlformats.org/officeDocument/2006/relationships/hyperlink" Target="https://www.ccapenedes.cat/el-consell/organigrama-politic-cartipas/perfils/jorda_jaime_ortiz" TargetMode="External"/><Relationship Id="rId2" Type="http://schemas.openxmlformats.org/officeDocument/2006/relationships/hyperlink" Target="https://www.ccapenedes.cat/el-consell/organigrama-politic-cartipas/perfils/jose-tutusaus-besante" TargetMode="External"/><Relationship Id="rId16" Type="http://schemas.openxmlformats.org/officeDocument/2006/relationships/hyperlink" Target="https://www.ccapenedes.cat/el-consell/organigrama-politic-cartipas/perfils/manuel_raventos_cuyas/declarabensipatrimonitransp040820251756881581513-1.pdf" TargetMode="External"/><Relationship Id="rId20" Type="http://schemas.openxmlformats.org/officeDocument/2006/relationships/drawing" Target="../drawings/drawing1.xml"/><Relationship Id="rId1" Type="http://schemas.openxmlformats.org/officeDocument/2006/relationships/hyperlink" Target="https://www.ccapenedes.cat/el-consell/organigrama-politic-cartipas/perfils/f_xavier_lluch_i_llopart" TargetMode="External"/><Relationship Id="rId6" Type="http://schemas.openxmlformats.org/officeDocument/2006/relationships/hyperlink" Target="https://www.ccapenedes.cat/el-consell/organigrama-politic-cartipas/perfils/f_xavier_lluch_i_llopart/xavier-lluch.pdf" TargetMode="External"/><Relationship Id="rId11" Type="http://schemas.openxmlformats.org/officeDocument/2006/relationships/hyperlink" Target="https://seu-e.cat/ca/web/ccaltpenedes/govern-obert-i-transparencia/informacio-institucional-i-organitzativa/informacio-institucional/codi-de-conducta-dels-alts-carrecs-i-de-bon-govern" TargetMode="External"/><Relationship Id="rId5" Type="http://schemas.openxmlformats.org/officeDocument/2006/relationships/hyperlink" Target="https://www.ccapenedes.cat/el-consell/organigrama-politic-cartipas/perfils/meritxell-montserrat-mestres" TargetMode="External"/><Relationship Id="rId15" Type="http://schemas.openxmlformats.org/officeDocument/2006/relationships/hyperlink" Target="https://www.ccapenedes.cat/el-consell/organigrama-politic-cartipas/perfils/manuel_raventos_cuyas" TargetMode="External"/><Relationship Id="rId10" Type="http://schemas.openxmlformats.org/officeDocument/2006/relationships/hyperlink" Target="https://www.ccapenedes.cat/el-consell/organigrama-politic-cartipas/perfils/formularireginteressosdeclaraciobensipatrimonitransparenciaccap100720241720693505281-pdf.pdf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www.ccapenedes.cat/el-consell/organigrama-politic-cartipas/perfils/francesc_rosell_i_bascompte" TargetMode="External"/><Relationship Id="rId9" Type="http://schemas.openxmlformats.org/officeDocument/2006/relationships/hyperlink" Target="https://www.ccapenedes.cat/resolveuid/1704d513ec2d49d1832c55b8f21c1ff2" TargetMode="External"/><Relationship Id="rId14" Type="http://schemas.openxmlformats.org/officeDocument/2006/relationships/hyperlink" Target="https://www.ccapenedes.cat/el-consell/organigrama-politic-cartipas/perfils/francesc_rosell_i_bascompte/document_230801_12461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55F3F-A0CE-46E9-ADC3-ECBB7740D9FD}">
  <sheetPr>
    <pageSetUpPr fitToPage="1"/>
  </sheetPr>
  <dimension ref="A1:P51"/>
  <sheetViews>
    <sheetView tabSelected="1" topLeftCell="A37" zoomScale="83" zoomScaleNormal="83" workbookViewId="0">
      <selection activeCell="E19" sqref="E19"/>
    </sheetView>
  </sheetViews>
  <sheetFormatPr baseColWidth="10" defaultColWidth="11.42578125" defaultRowHeight="15" x14ac:dyDescent="0.25"/>
  <cols>
    <col min="1" max="1" width="23.7109375" style="3" customWidth="1"/>
    <col min="2" max="2" width="28" style="3" bestFit="1" customWidth="1"/>
    <col min="3" max="3" width="11" style="3" customWidth="1"/>
    <col min="4" max="4" width="11.42578125" style="3" customWidth="1"/>
    <col min="5" max="5" width="13.85546875" style="3" customWidth="1"/>
    <col min="6" max="6" width="16.140625" style="3" customWidth="1"/>
    <col min="7" max="7" width="13.7109375" style="3" customWidth="1"/>
    <col min="8" max="8" width="20" style="3" customWidth="1"/>
    <col min="9" max="9" width="14.28515625" style="3" customWidth="1"/>
    <col min="10" max="10" width="14.85546875" style="3" customWidth="1"/>
    <col min="11" max="12" width="13.5703125" style="3" customWidth="1"/>
    <col min="13" max="13" width="35.140625" style="3" customWidth="1"/>
    <col min="14" max="14" width="40.5703125" style="3" customWidth="1"/>
    <col min="15" max="15" width="18.140625" style="3" bestFit="1" customWidth="1"/>
    <col min="16" max="16" width="18.140625" style="3" customWidth="1"/>
    <col min="17" max="16384" width="11.42578125" style="2"/>
  </cols>
  <sheetData>
    <row r="1" spans="1:16" ht="73.5" customHeight="1" thickBot="1" x14ac:dyDescent="0.3">
      <c r="A1" s="1"/>
      <c r="B1" s="102" t="s">
        <v>0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</row>
    <row r="2" spans="1:16" ht="66.75" customHeight="1" thickTop="1" x14ac:dyDescent="0.25">
      <c r="A2" s="135"/>
      <c r="B2" s="124" t="s">
        <v>1</v>
      </c>
      <c r="C2" s="126" t="s">
        <v>2</v>
      </c>
      <c r="D2" s="126"/>
      <c r="E2" s="126"/>
      <c r="F2" s="126"/>
      <c r="G2" s="126"/>
      <c r="H2" s="126"/>
      <c r="I2" s="126"/>
      <c r="J2" s="126"/>
      <c r="K2" s="126"/>
      <c r="L2" s="126"/>
      <c r="M2" s="4" t="s">
        <v>3</v>
      </c>
      <c r="N2" s="4" t="s">
        <v>4</v>
      </c>
      <c r="O2" s="4" t="s">
        <v>5</v>
      </c>
      <c r="P2" s="4" t="s">
        <v>6</v>
      </c>
    </row>
    <row r="3" spans="1:16" ht="36.75" customHeight="1" thickBot="1" x14ac:dyDescent="0.3">
      <c r="A3" s="136"/>
      <c r="B3" s="125"/>
      <c r="C3" s="132" t="s">
        <v>7</v>
      </c>
      <c r="D3" s="133"/>
      <c r="E3" s="133"/>
      <c r="F3" s="133"/>
      <c r="G3" s="133"/>
      <c r="H3" s="133"/>
      <c r="I3" s="133"/>
      <c r="J3" s="133"/>
      <c r="K3" s="133"/>
      <c r="L3" s="134"/>
      <c r="M3" s="112" t="s">
        <v>8</v>
      </c>
      <c r="N3" s="113"/>
      <c r="O3" s="113"/>
      <c r="P3" s="114"/>
    </row>
    <row r="4" spans="1:16" x14ac:dyDescent="0.25">
      <c r="A4" s="127"/>
      <c r="B4" s="128"/>
      <c r="C4" s="118" t="s">
        <v>11</v>
      </c>
      <c r="D4" s="121" t="s">
        <v>144</v>
      </c>
      <c r="E4" s="115" t="s">
        <v>143</v>
      </c>
      <c r="F4" s="129" t="s">
        <v>9</v>
      </c>
      <c r="G4" s="5"/>
      <c r="H4" s="6" t="s">
        <v>10</v>
      </c>
      <c r="I4" s="96" t="s">
        <v>140</v>
      </c>
      <c r="J4" s="7" t="s">
        <v>10</v>
      </c>
      <c r="K4" s="8"/>
      <c r="L4" s="75" t="s">
        <v>10</v>
      </c>
      <c r="M4" s="103"/>
      <c r="N4" s="104"/>
      <c r="O4" s="104"/>
      <c r="P4" s="105"/>
    </row>
    <row r="5" spans="1:16" x14ac:dyDescent="0.25">
      <c r="A5" s="107"/>
      <c r="B5" s="108"/>
      <c r="C5" s="119"/>
      <c r="D5" s="122"/>
      <c r="E5" s="116"/>
      <c r="F5" s="130"/>
      <c r="G5" s="9" t="s">
        <v>12</v>
      </c>
      <c r="H5" s="10" t="s">
        <v>13</v>
      </c>
      <c r="I5" s="97"/>
      <c r="J5" s="11" t="s">
        <v>14</v>
      </c>
      <c r="K5" s="12" t="s">
        <v>15</v>
      </c>
      <c r="L5" s="76" t="s">
        <v>14</v>
      </c>
      <c r="M5" s="106"/>
      <c r="N5" s="107"/>
      <c r="O5" s="107"/>
      <c r="P5" s="108"/>
    </row>
    <row r="6" spans="1:16" x14ac:dyDescent="0.25">
      <c r="A6" s="107"/>
      <c r="B6" s="108"/>
      <c r="C6" s="119"/>
      <c r="D6" s="122"/>
      <c r="E6" s="116"/>
      <c r="F6" s="130"/>
      <c r="G6" s="9" t="s">
        <v>16</v>
      </c>
      <c r="H6" s="10" t="s">
        <v>17</v>
      </c>
      <c r="I6" s="97"/>
      <c r="J6" s="11" t="s">
        <v>18</v>
      </c>
      <c r="K6" s="12" t="s">
        <v>19</v>
      </c>
      <c r="L6" s="76" t="s">
        <v>20</v>
      </c>
      <c r="M6" s="106"/>
      <c r="N6" s="107"/>
      <c r="O6" s="107"/>
      <c r="P6" s="108"/>
    </row>
    <row r="7" spans="1:16" x14ac:dyDescent="0.25">
      <c r="A7" s="107"/>
      <c r="B7" s="108"/>
      <c r="C7" s="119"/>
      <c r="D7" s="122"/>
      <c r="E7" s="116"/>
      <c r="F7" s="130"/>
      <c r="G7" s="9" t="s">
        <v>21</v>
      </c>
      <c r="H7" s="10" t="s">
        <v>22</v>
      </c>
      <c r="I7" s="97"/>
      <c r="J7" s="11" t="s">
        <v>23</v>
      </c>
      <c r="K7" s="12"/>
      <c r="L7" s="76" t="s">
        <v>24</v>
      </c>
      <c r="M7" s="106"/>
      <c r="N7" s="107"/>
      <c r="O7" s="107"/>
      <c r="P7" s="108"/>
    </row>
    <row r="8" spans="1:16" ht="15.75" thickBot="1" x14ac:dyDescent="0.3">
      <c r="A8" s="110"/>
      <c r="B8" s="111"/>
      <c r="C8" s="120"/>
      <c r="D8" s="123"/>
      <c r="E8" s="117"/>
      <c r="F8" s="131"/>
      <c r="G8" s="13"/>
      <c r="H8" s="14"/>
      <c r="I8" s="98"/>
      <c r="J8" s="15"/>
      <c r="K8" s="12"/>
      <c r="L8" s="76"/>
      <c r="M8" s="109"/>
      <c r="N8" s="110"/>
      <c r="O8" s="110"/>
      <c r="P8" s="111"/>
    </row>
    <row r="9" spans="1:16" ht="43.5" customHeight="1" x14ac:dyDescent="0.25">
      <c r="A9" s="80" t="s">
        <v>25</v>
      </c>
      <c r="B9" s="16"/>
      <c r="C9" s="17"/>
      <c r="D9" s="17"/>
      <c r="E9" s="17"/>
      <c r="F9" s="17"/>
      <c r="G9" s="17"/>
      <c r="H9" s="18"/>
      <c r="I9" s="19"/>
      <c r="J9" s="20"/>
      <c r="K9" s="21">
        <v>315</v>
      </c>
      <c r="L9" s="22">
        <f>K9*12</f>
        <v>3780</v>
      </c>
      <c r="M9" s="17"/>
      <c r="N9" s="77"/>
      <c r="O9" s="90" t="s">
        <v>26</v>
      </c>
      <c r="P9" s="93" t="s">
        <v>27</v>
      </c>
    </row>
    <row r="10" spans="1:16" x14ac:dyDescent="0.25">
      <c r="A10" s="23" t="s">
        <v>28</v>
      </c>
      <c r="B10" s="24" t="s">
        <v>29</v>
      </c>
      <c r="C10" s="79">
        <v>197.46</v>
      </c>
      <c r="D10" s="25">
        <v>152.46</v>
      </c>
      <c r="E10" s="26">
        <v>500</v>
      </c>
      <c r="F10" s="27">
        <v>500</v>
      </c>
      <c r="G10" s="28">
        <v>217.62</v>
      </c>
      <c r="H10" s="29">
        <f t="shared" ref="H10:H16" si="0">(C10+D10+D10+E10+F10+G10)*11</f>
        <v>18920</v>
      </c>
      <c r="I10" s="30"/>
      <c r="J10" s="31"/>
      <c r="K10" s="32"/>
      <c r="L10" s="33"/>
      <c r="M10" s="83" t="s">
        <v>30</v>
      </c>
      <c r="N10" s="74" t="s">
        <v>31</v>
      </c>
      <c r="O10" s="91"/>
      <c r="P10" s="94"/>
    </row>
    <row r="11" spans="1:16" x14ac:dyDescent="0.25">
      <c r="A11" s="23" t="s">
        <v>32</v>
      </c>
      <c r="B11" s="24" t="s">
        <v>33</v>
      </c>
      <c r="C11" s="79">
        <v>197.46</v>
      </c>
      <c r="D11" s="25">
        <v>152.46</v>
      </c>
      <c r="E11" s="26"/>
      <c r="F11" s="27">
        <v>500</v>
      </c>
      <c r="G11" s="28">
        <v>217.62</v>
      </c>
      <c r="H11" s="29">
        <f t="shared" si="0"/>
        <v>13420</v>
      </c>
      <c r="I11" s="30"/>
      <c r="J11" s="31"/>
      <c r="K11" s="32"/>
      <c r="L11" s="33"/>
      <c r="M11" s="83" t="s">
        <v>34</v>
      </c>
      <c r="N11" s="74" t="s">
        <v>35</v>
      </c>
      <c r="O11" s="91"/>
      <c r="P11" s="94"/>
    </row>
    <row r="12" spans="1:16" x14ac:dyDescent="0.25">
      <c r="A12" s="23" t="s">
        <v>36</v>
      </c>
      <c r="B12" s="24" t="s">
        <v>37</v>
      </c>
      <c r="C12" s="79">
        <v>197.46</v>
      </c>
      <c r="D12" s="25">
        <v>152.46</v>
      </c>
      <c r="E12" s="35"/>
      <c r="F12" s="27">
        <v>500</v>
      </c>
      <c r="G12" s="28">
        <v>217.62</v>
      </c>
      <c r="H12" s="29">
        <f t="shared" si="0"/>
        <v>13420</v>
      </c>
      <c r="I12" s="30"/>
      <c r="J12" s="31"/>
      <c r="K12" s="32"/>
      <c r="L12" s="33"/>
      <c r="M12" s="83" t="s">
        <v>38</v>
      </c>
      <c r="N12" s="74" t="s">
        <v>39</v>
      </c>
      <c r="O12" s="91"/>
      <c r="P12" s="94"/>
    </row>
    <row r="13" spans="1:16" x14ac:dyDescent="0.25">
      <c r="A13" s="23" t="s">
        <v>40</v>
      </c>
      <c r="B13" s="24" t="s">
        <v>41</v>
      </c>
      <c r="C13" s="79">
        <v>197.46</v>
      </c>
      <c r="D13" s="25">
        <v>152.46</v>
      </c>
      <c r="E13" s="35"/>
      <c r="F13" s="27">
        <v>500</v>
      </c>
      <c r="G13" s="28">
        <v>217.62</v>
      </c>
      <c r="H13" s="29">
        <f t="shared" si="0"/>
        <v>13420</v>
      </c>
      <c r="I13" s="36"/>
      <c r="J13" s="37"/>
      <c r="K13" s="38"/>
      <c r="L13" s="39"/>
      <c r="M13" s="83" t="s">
        <v>42</v>
      </c>
      <c r="N13" s="74" t="s">
        <v>43</v>
      </c>
      <c r="O13" s="91"/>
      <c r="P13" s="94"/>
    </row>
    <row r="14" spans="1:16" x14ac:dyDescent="0.25">
      <c r="A14" s="23" t="s">
        <v>44</v>
      </c>
      <c r="B14" s="24" t="s">
        <v>45</v>
      </c>
      <c r="C14" s="79">
        <v>197.46</v>
      </c>
      <c r="D14" s="40"/>
      <c r="E14" s="35"/>
      <c r="F14" s="41"/>
      <c r="G14" s="28">
        <v>217.62</v>
      </c>
      <c r="H14" s="29">
        <f t="shared" si="0"/>
        <v>4565.88</v>
      </c>
      <c r="I14" s="36"/>
      <c r="J14" s="37"/>
      <c r="K14" s="38"/>
      <c r="L14" s="39"/>
      <c r="M14" s="83" t="s">
        <v>46</v>
      </c>
      <c r="N14" s="74" t="s">
        <v>47</v>
      </c>
      <c r="O14" s="91"/>
      <c r="P14" s="94"/>
    </row>
    <row r="15" spans="1:16" x14ac:dyDescent="0.25">
      <c r="A15" s="23" t="s">
        <v>48</v>
      </c>
      <c r="B15" s="24" t="s">
        <v>49</v>
      </c>
      <c r="C15" s="79">
        <v>197.46</v>
      </c>
      <c r="D15" s="40"/>
      <c r="E15" s="35"/>
      <c r="F15" s="41"/>
      <c r="G15" s="28">
        <v>217.62</v>
      </c>
      <c r="H15" s="29">
        <f t="shared" si="0"/>
        <v>4565.88</v>
      </c>
      <c r="I15" s="30"/>
      <c r="J15" s="31"/>
      <c r="K15" s="38"/>
      <c r="L15" s="39"/>
      <c r="M15" s="83" t="s">
        <v>50</v>
      </c>
      <c r="N15" s="74" t="s">
        <v>51</v>
      </c>
      <c r="O15" s="91"/>
      <c r="P15" s="94"/>
    </row>
    <row r="16" spans="1:16" x14ac:dyDescent="0.25">
      <c r="A16" s="23" t="s">
        <v>52</v>
      </c>
      <c r="B16" s="24" t="s">
        <v>45</v>
      </c>
      <c r="C16" s="79">
        <v>197.46</v>
      </c>
      <c r="D16" s="40"/>
      <c r="E16" s="26">
        <v>500</v>
      </c>
      <c r="F16" s="41"/>
      <c r="G16" s="28">
        <v>217.62</v>
      </c>
      <c r="H16" s="29">
        <f t="shared" si="0"/>
        <v>10065.880000000001</v>
      </c>
      <c r="I16" s="30"/>
      <c r="J16" s="31"/>
      <c r="K16" s="38"/>
      <c r="L16" s="39"/>
      <c r="M16" s="83" t="s">
        <v>53</v>
      </c>
      <c r="N16" s="74" t="s">
        <v>54</v>
      </c>
      <c r="O16" s="91"/>
      <c r="P16" s="94"/>
    </row>
    <row r="17" spans="1:16" x14ac:dyDescent="0.25">
      <c r="A17" s="23" t="s">
        <v>55</v>
      </c>
      <c r="B17" s="24" t="s">
        <v>49</v>
      </c>
      <c r="C17" s="79"/>
      <c r="D17" s="25"/>
      <c r="E17" s="35"/>
      <c r="F17" s="27"/>
      <c r="G17" s="28"/>
      <c r="H17" s="29"/>
      <c r="I17" s="36">
        <v>0.33</v>
      </c>
      <c r="J17" s="37">
        <v>9899.9699999999993</v>
      </c>
      <c r="K17" s="32"/>
      <c r="L17" s="33"/>
      <c r="M17" s="83" t="s">
        <v>56</v>
      </c>
      <c r="N17" s="74" t="s">
        <v>57</v>
      </c>
      <c r="O17" s="91"/>
      <c r="P17" s="94"/>
    </row>
    <row r="18" spans="1:16" x14ac:dyDescent="0.25">
      <c r="A18" s="23" t="s">
        <v>58</v>
      </c>
      <c r="B18" s="24" t="s">
        <v>49</v>
      </c>
      <c r="C18" s="79"/>
      <c r="D18" s="40"/>
      <c r="E18" s="35"/>
      <c r="F18" s="41"/>
      <c r="G18" s="28"/>
      <c r="H18" s="29"/>
      <c r="I18" s="36">
        <v>0.33</v>
      </c>
      <c r="J18" s="37">
        <v>9899.9699999999993</v>
      </c>
      <c r="K18" s="38"/>
      <c r="L18" s="39"/>
      <c r="M18" s="83" t="s">
        <v>59</v>
      </c>
      <c r="N18" s="74" t="s">
        <v>60</v>
      </c>
      <c r="O18" s="91"/>
      <c r="P18" s="94"/>
    </row>
    <row r="19" spans="1:16" x14ac:dyDescent="0.25">
      <c r="A19" s="23" t="s">
        <v>61</v>
      </c>
      <c r="B19" s="24" t="s">
        <v>49</v>
      </c>
      <c r="C19" s="79">
        <v>197.46</v>
      </c>
      <c r="D19" s="25"/>
      <c r="E19" s="35"/>
      <c r="F19" s="27"/>
      <c r="G19" s="28">
        <v>217.62</v>
      </c>
      <c r="H19" s="29">
        <f>(C19+D19+D19+E19+F19+G19)*11</f>
        <v>4565.88</v>
      </c>
      <c r="I19" s="30"/>
      <c r="J19" s="31"/>
      <c r="K19" s="32"/>
      <c r="L19" s="33"/>
      <c r="M19" s="83" t="s">
        <v>62</v>
      </c>
      <c r="N19" s="74" t="s">
        <v>63</v>
      </c>
      <c r="O19" s="91"/>
      <c r="P19" s="94"/>
    </row>
    <row r="20" spans="1:16" x14ac:dyDescent="0.25">
      <c r="A20" s="23" t="s">
        <v>141</v>
      </c>
      <c r="B20" s="24" t="s">
        <v>64</v>
      </c>
      <c r="C20" s="79">
        <v>197.46</v>
      </c>
      <c r="D20" s="25"/>
      <c r="E20" s="35"/>
      <c r="F20" s="27"/>
      <c r="G20" s="28">
        <v>217.62</v>
      </c>
      <c r="H20" s="29">
        <f>(C20+D20+D20+E20+F20+G20)*11</f>
        <v>4565.88</v>
      </c>
      <c r="I20" s="30"/>
      <c r="J20" s="31"/>
      <c r="K20" s="32"/>
      <c r="L20" s="33"/>
      <c r="M20" s="83" t="s">
        <v>65</v>
      </c>
      <c r="N20" s="74" t="s">
        <v>66</v>
      </c>
      <c r="O20" s="91"/>
      <c r="P20" s="94"/>
    </row>
    <row r="21" spans="1:16" ht="45" x14ac:dyDescent="0.25">
      <c r="A21" s="81" t="s">
        <v>67</v>
      </c>
      <c r="B21" s="17"/>
      <c r="C21" s="42"/>
      <c r="D21" s="43"/>
      <c r="E21" s="43"/>
      <c r="F21" s="43"/>
      <c r="G21" s="43"/>
      <c r="H21" s="44"/>
      <c r="I21" s="45"/>
      <c r="J21" s="46"/>
      <c r="K21" s="47">
        <v>285</v>
      </c>
      <c r="L21" s="48">
        <f>K21*12</f>
        <v>3420</v>
      </c>
      <c r="M21" s="17"/>
      <c r="N21" s="17"/>
      <c r="O21" s="91"/>
      <c r="P21" s="94"/>
    </row>
    <row r="22" spans="1:16" x14ac:dyDescent="0.25">
      <c r="A22" s="78" t="s">
        <v>68</v>
      </c>
      <c r="B22" s="24" t="s">
        <v>69</v>
      </c>
      <c r="C22" s="79">
        <v>197.46</v>
      </c>
      <c r="D22" s="25">
        <v>152.46</v>
      </c>
      <c r="E22" s="26"/>
      <c r="F22" s="27">
        <v>500</v>
      </c>
      <c r="G22" s="28">
        <v>217.62</v>
      </c>
      <c r="H22" s="29">
        <f t="shared" ref="H22:H27" si="1">(C22+D22+D22+E22+F22+G22)*11</f>
        <v>13420</v>
      </c>
      <c r="I22" s="30"/>
      <c r="J22" s="31"/>
      <c r="K22" s="32"/>
      <c r="L22" s="33"/>
      <c r="M22" s="82" t="s">
        <v>70</v>
      </c>
      <c r="N22" s="34" t="s">
        <v>71</v>
      </c>
      <c r="O22" s="91"/>
      <c r="P22" s="94"/>
    </row>
    <row r="23" spans="1:16" x14ac:dyDescent="0.25">
      <c r="A23" s="23" t="s">
        <v>72</v>
      </c>
      <c r="B23" s="24" t="s">
        <v>73</v>
      </c>
      <c r="C23" s="79">
        <v>197.46</v>
      </c>
      <c r="D23" s="25">
        <v>152.46</v>
      </c>
      <c r="E23" s="26"/>
      <c r="F23" s="27">
        <v>500</v>
      </c>
      <c r="G23" s="28">
        <v>217.62</v>
      </c>
      <c r="H23" s="29">
        <f t="shared" si="1"/>
        <v>13420</v>
      </c>
      <c r="I23" s="30"/>
      <c r="J23" s="31"/>
      <c r="K23" s="32"/>
      <c r="L23" s="33"/>
      <c r="M23" s="82" t="s">
        <v>74</v>
      </c>
      <c r="N23" s="34" t="s">
        <v>75</v>
      </c>
      <c r="O23" s="91"/>
      <c r="P23" s="94"/>
    </row>
    <row r="24" spans="1:16" x14ac:dyDescent="0.25">
      <c r="A24" s="23" t="s">
        <v>76</v>
      </c>
      <c r="B24" s="24" t="s">
        <v>77</v>
      </c>
      <c r="C24" s="79">
        <v>197.46</v>
      </c>
      <c r="D24" s="25">
        <v>152.46</v>
      </c>
      <c r="E24" s="26"/>
      <c r="F24" s="27">
        <v>500</v>
      </c>
      <c r="G24" s="28">
        <v>217.62</v>
      </c>
      <c r="H24" s="29">
        <f t="shared" si="1"/>
        <v>13420</v>
      </c>
      <c r="I24" s="30"/>
      <c r="J24" s="31"/>
      <c r="K24" s="32"/>
      <c r="L24" s="33"/>
      <c r="M24" s="82" t="s">
        <v>78</v>
      </c>
      <c r="N24" s="34" t="s">
        <v>79</v>
      </c>
      <c r="O24" s="91"/>
      <c r="P24" s="94"/>
    </row>
    <row r="25" spans="1:16" x14ac:dyDescent="0.25">
      <c r="A25" s="23" t="s">
        <v>80</v>
      </c>
      <c r="B25" s="24" t="s">
        <v>81</v>
      </c>
      <c r="C25" s="79">
        <v>197.46</v>
      </c>
      <c r="D25" s="40"/>
      <c r="E25" s="26">
        <v>500</v>
      </c>
      <c r="F25" s="41"/>
      <c r="G25" s="28">
        <v>217.62</v>
      </c>
      <c r="H25" s="29">
        <f t="shared" si="1"/>
        <v>10065.880000000001</v>
      </c>
      <c r="I25" s="30"/>
      <c r="J25" s="31"/>
      <c r="K25" s="38"/>
      <c r="L25" s="39"/>
      <c r="M25" s="82" t="s">
        <v>82</v>
      </c>
      <c r="N25" s="34" t="s">
        <v>83</v>
      </c>
      <c r="O25" s="91"/>
      <c r="P25" s="94"/>
    </row>
    <row r="26" spans="1:16" x14ac:dyDescent="0.25">
      <c r="A26" s="23" t="s">
        <v>84</v>
      </c>
      <c r="B26" s="24" t="s">
        <v>45</v>
      </c>
      <c r="C26" s="79">
        <v>197.46</v>
      </c>
      <c r="D26" s="40"/>
      <c r="E26" s="35"/>
      <c r="F26" s="41"/>
      <c r="G26" s="28">
        <v>217.62</v>
      </c>
      <c r="H26" s="29">
        <f t="shared" si="1"/>
        <v>4565.88</v>
      </c>
      <c r="I26" s="36"/>
      <c r="J26" s="37"/>
      <c r="K26" s="38"/>
      <c r="L26" s="39"/>
      <c r="M26" s="82" t="s">
        <v>85</v>
      </c>
      <c r="N26" s="34" t="s">
        <v>86</v>
      </c>
      <c r="O26" s="91"/>
      <c r="P26" s="94"/>
    </row>
    <row r="27" spans="1:16" x14ac:dyDescent="0.25">
      <c r="A27" s="23" t="s">
        <v>87</v>
      </c>
      <c r="B27" s="24" t="s">
        <v>49</v>
      </c>
      <c r="C27" s="79">
        <v>197.46</v>
      </c>
      <c r="D27" s="40"/>
      <c r="E27" s="35"/>
      <c r="F27" s="41"/>
      <c r="G27" s="28">
        <v>217.62</v>
      </c>
      <c r="H27" s="29">
        <f t="shared" si="1"/>
        <v>4565.88</v>
      </c>
      <c r="I27" s="36"/>
      <c r="J27" s="37"/>
      <c r="K27" s="38"/>
      <c r="L27" s="39"/>
      <c r="M27" s="82" t="s">
        <v>88</v>
      </c>
      <c r="N27" s="34" t="s">
        <v>89</v>
      </c>
      <c r="O27" s="91"/>
      <c r="P27" s="94"/>
    </row>
    <row r="28" spans="1:16" x14ac:dyDescent="0.25">
      <c r="A28" s="23" t="s">
        <v>90</v>
      </c>
      <c r="B28" s="24" t="s">
        <v>45</v>
      </c>
      <c r="C28" s="79">
        <v>197.46</v>
      </c>
      <c r="D28" s="40"/>
      <c r="E28" s="35"/>
      <c r="F28" s="41"/>
      <c r="G28" s="28">
        <v>217.62</v>
      </c>
      <c r="H28" s="29">
        <f t="shared" ref="H28:H30" si="2">(C28+D28+D28+E28+F28+G28)*11</f>
        <v>4565.88</v>
      </c>
      <c r="I28" s="36"/>
      <c r="J28" s="37"/>
      <c r="K28" s="38"/>
      <c r="L28" s="39"/>
      <c r="M28" s="82" t="s">
        <v>91</v>
      </c>
      <c r="N28" s="34" t="s">
        <v>92</v>
      </c>
      <c r="O28" s="91"/>
      <c r="P28" s="94"/>
    </row>
    <row r="29" spans="1:16" x14ac:dyDescent="0.25">
      <c r="A29" s="23" t="s">
        <v>148</v>
      </c>
      <c r="B29" s="24" t="s">
        <v>45</v>
      </c>
      <c r="C29" s="79"/>
      <c r="D29" s="40"/>
      <c r="E29" s="35"/>
      <c r="F29" s="41"/>
      <c r="G29" s="28"/>
      <c r="H29" s="29"/>
      <c r="I29" s="36">
        <v>0.33</v>
      </c>
      <c r="J29" s="37">
        <v>9899.9699999999993</v>
      </c>
      <c r="K29" s="38"/>
      <c r="L29" s="39"/>
      <c r="M29" s="86" t="s">
        <v>150</v>
      </c>
      <c r="N29" s="34" t="s">
        <v>152</v>
      </c>
      <c r="O29" s="91"/>
      <c r="P29" s="94"/>
    </row>
    <row r="30" spans="1:16" x14ac:dyDescent="0.25">
      <c r="A30" s="23" t="s">
        <v>149</v>
      </c>
      <c r="B30" s="24" t="s">
        <v>45</v>
      </c>
      <c r="C30" s="79">
        <v>197.46</v>
      </c>
      <c r="D30" s="40"/>
      <c r="E30" s="35"/>
      <c r="F30" s="41"/>
      <c r="G30" s="28">
        <v>217.62</v>
      </c>
      <c r="H30" s="29">
        <f t="shared" si="2"/>
        <v>4565.88</v>
      </c>
      <c r="I30" s="36"/>
      <c r="J30" s="37"/>
      <c r="K30" s="38"/>
      <c r="L30" s="39"/>
      <c r="M30" s="86" t="s">
        <v>151</v>
      </c>
      <c r="N30" s="34" t="s">
        <v>153</v>
      </c>
      <c r="O30" s="91"/>
      <c r="P30" s="94"/>
    </row>
    <row r="31" spans="1:16" ht="45" x14ac:dyDescent="0.25">
      <c r="A31" s="81" t="s">
        <v>93</v>
      </c>
      <c r="B31" s="17"/>
      <c r="C31" s="42"/>
      <c r="D31" s="43"/>
      <c r="E31" s="43"/>
      <c r="F31" s="43"/>
      <c r="G31" s="43"/>
      <c r="H31" s="44"/>
      <c r="I31" s="45"/>
      <c r="J31" s="46"/>
      <c r="K31" s="47">
        <v>300</v>
      </c>
      <c r="L31" s="48">
        <f>K31*12</f>
        <v>3600</v>
      </c>
      <c r="M31" s="17"/>
      <c r="N31" s="17"/>
      <c r="O31" s="91"/>
      <c r="P31" s="94"/>
    </row>
    <row r="32" spans="1:16" x14ac:dyDescent="0.25">
      <c r="A32" s="23" t="s">
        <v>94</v>
      </c>
      <c r="B32" s="24" t="s">
        <v>81</v>
      </c>
      <c r="C32" s="79">
        <v>197.46</v>
      </c>
      <c r="D32" s="40"/>
      <c r="E32" s="26">
        <v>500</v>
      </c>
      <c r="F32" s="41"/>
      <c r="G32" s="49"/>
      <c r="H32" s="29">
        <f t="shared" ref="H32:H41" si="3">(C32+D32+D32+E32+F32+G32)*11</f>
        <v>7672.06</v>
      </c>
      <c r="I32" s="30"/>
      <c r="J32" s="31"/>
      <c r="K32" s="38"/>
      <c r="L32" s="39"/>
      <c r="M32" s="82" t="s">
        <v>95</v>
      </c>
      <c r="N32" s="34" t="s">
        <v>96</v>
      </c>
      <c r="O32" s="91"/>
      <c r="P32" s="94"/>
    </row>
    <row r="33" spans="1:16" x14ac:dyDescent="0.25">
      <c r="A33" s="23" t="s">
        <v>98</v>
      </c>
      <c r="B33" s="24" t="s">
        <v>97</v>
      </c>
      <c r="C33" s="79">
        <v>197.46</v>
      </c>
      <c r="D33" s="40"/>
      <c r="E33" s="35"/>
      <c r="F33" s="41"/>
      <c r="G33" s="49"/>
      <c r="H33" s="29">
        <f t="shared" si="3"/>
        <v>2172.06</v>
      </c>
      <c r="I33" s="30"/>
      <c r="J33" s="31"/>
      <c r="K33" s="38"/>
      <c r="L33" s="39"/>
      <c r="M33" s="82" t="s">
        <v>99</v>
      </c>
      <c r="N33" s="34" t="s">
        <v>100</v>
      </c>
      <c r="O33" s="91"/>
      <c r="P33" s="94"/>
    </row>
    <row r="34" spans="1:16" x14ac:dyDescent="0.25">
      <c r="A34" s="23" t="s">
        <v>101</v>
      </c>
      <c r="B34" s="24" t="s">
        <v>102</v>
      </c>
      <c r="C34" s="79">
        <v>197.46</v>
      </c>
      <c r="D34" s="40"/>
      <c r="E34" s="35"/>
      <c r="F34" s="41"/>
      <c r="G34" s="49"/>
      <c r="H34" s="29">
        <f t="shared" si="3"/>
        <v>2172.06</v>
      </c>
      <c r="I34" s="30"/>
      <c r="J34" s="31"/>
      <c r="K34" s="38"/>
      <c r="L34" s="39"/>
      <c r="M34" s="82" t="s">
        <v>103</v>
      </c>
      <c r="N34" s="34" t="s">
        <v>104</v>
      </c>
      <c r="O34" s="91"/>
      <c r="P34" s="94"/>
    </row>
    <row r="35" spans="1:16" x14ac:dyDescent="0.25">
      <c r="A35" s="23" t="s">
        <v>105</v>
      </c>
      <c r="B35" s="24" t="s">
        <v>102</v>
      </c>
      <c r="C35" s="79">
        <v>197.46</v>
      </c>
      <c r="D35" s="40"/>
      <c r="E35" s="35"/>
      <c r="F35" s="41"/>
      <c r="G35" s="49"/>
      <c r="H35" s="29">
        <f t="shared" si="3"/>
        <v>2172.06</v>
      </c>
      <c r="I35" s="30"/>
      <c r="J35" s="31"/>
      <c r="K35" s="38"/>
      <c r="L35" s="39"/>
      <c r="M35" s="82" t="s">
        <v>106</v>
      </c>
      <c r="N35" s="34" t="s">
        <v>107</v>
      </c>
      <c r="O35" s="91"/>
      <c r="P35" s="94"/>
    </row>
    <row r="36" spans="1:16" x14ac:dyDescent="0.25">
      <c r="A36" s="23" t="s">
        <v>108</v>
      </c>
      <c r="B36" s="24" t="s">
        <v>97</v>
      </c>
      <c r="C36" s="79">
        <v>197.46</v>
      </c>
      <c r="D36" s="40"/>
      <c r="E36" s="35"/>
      <c r="F36" s="41"/>
      <c r="G36" s="49"/>
      <c r="H36" s="29">
        <f t="shared" si="3"/>
        <v>2172.06</v>
      </c>
      <c r="I36" s="30"/>
      <c r="J36" s="31"/>
      <c r="K36" s="38"/>
      <c r="L36" s="39"/>
      <c r="M36" s="82" t="s">
        <v>109</v>
      </c>
      <c r="N36" s="34" t="s">
        <v>110</v>
      </c>
      <c r="O36" s="91"/>
      <c r="P36" s="94"/>
    </row>
    <row r="37" spans="1:16" x14ac:dyDescent="0.25">
      <c r="A37" s="23" t="s">
        <v>111</v>
      </c>
      <c r="B37" s="24" t="s">
        <v>102</v>
      </c>
      <c r="C37" s="79">
        <v>197.46</v>
      </c>
      <c r="D37" s="40"/>
      <c r="E37" s="35"/>
      <c r="F37" s="41"/>
      <c r="G37" s="49"/>
      <c r="H37" s="29">
        <f t="shared" si="3"/>
        <v>2172.06</v>
      </c>
      <c r="I37" s="30"/>
      <c r="J37" s="31"/>
      <c r="K37" s="38"/>
      <c r="L37" s="39"/>
      <c r="M37" s="82" t="s">
        <v>112</v>
      </c>
      <c r="N37" s="34" t="s">
        <v>113</v>
      </c>
      <c r="O37" s="91"/>
      <c r="P37" s="94"/>
    </row>
    <row r="38" spans="1:16" x14ac:dyDescent="0.25">
      <c r="A38" s="23" t="s">
        <v>114</v>
      </c>
      <c r="B38" s="24" t="s">
        <v>97</v>
      </c>
      <c r="C38" s="79">
        <v>197.46</v>
      </c>
      <c r="D38" s="40"/>
      <c r="E38" s="35"/>
      <c r="F38" s="41"/>
      <c r="G38" s="49"/>
      <c r="H38" s="29">
        <f t="shared" si="3"/>
        <v>2172.06</v>
      </c>
      <c r="I38" s="36"/>
      <c r="J38" s="37"/>
      <c r="K38" s="38"/>
      <c r="L38" s="39"/>
      <c r="M38" s="82" t="s">
        <v>115</v>
      </c>
      <c r="N38" s="34" t="s">
        <v>116</v>
      </c>
      <c r="O38" s="91"/>
      <c r="P38" s="94"/>
    </row>
    <row r="39" spans="1:16" x14ac:dyDescent="0.25">
      <c r="A39" s="23" t="s">
        <v>117</v>
      </c>
      <c r="B39" s="24" t="s">
        <v>102</v>
      </c>
      <c r="C39" s="79">
        <v>197.46</v>
      </c>
      <c r="D39" s="40"/>
      <c r="E39" s="35"/>
      <c r="F39" s="41"/>
      <c r="G39" s="49"/>
      <c r="H39" s="29">
        <f t="shared" si="3"/>
        <v>2172.06</v>
      </c>
      <c r="I39" s="36"/>
      <c r="J39" s="37"/>
      <c r="K39" s="38"/>
      <c r="L39" s="39"/>
      <c r="M39" s="82" t="s">
        <v>118</v>
      </c>
      <c r="N39" s="34" t="s">
        <v>119</v>
      </c>
      <c r="O39" s="91"/>
      <c r="P39" s="94"/>
    </row>
    <row r="40" spans="1:16" x14ac:dyDescent="0.25">
      <c r="A40" s="23" t="s">
        <v>120</v>
      </c>
      <c r="B40" s="24" t="s">
        <v>102</v>
      </c>
      <c r="C40" s="79">
        <v>197.46</v>
      </c>
      <c r="D40" s="40"/>
      <c r="E40" s="26"/>
      <c r="F40" s="41"/>
      <c r="G40" s="49"/>
      <c r="H40" s="29">
        <f t="shared" si="3"/>
        <v>2172.06</v>
      </c>
      <c r="I40" s="30"/>
      <c r="J40" s="31"/>
      <c r="K40" s="38"/>
      <c r="L40" s="39"/>
      <c r="M40" s="82" t="s">
        <v>121</v>
      </c>
      <c r="N40" s="34" t="s">
        <v>122</v>
      </c>
      <c r="O40" s="91"/>
      <c r="P40" s="94"/>
    </row>
    <row r="41" spans="1:16" x14ac:dyDescent="0.25">
      <c r="A41" s="23" t="s">
        <v>145</v>
      </c>
      <c r="B41" s="24" t="s">
        <v>97</v>
      </c>
      <c r="C41" s="79">
        <v>197.46</v>
      </c>
      <c r="D41" s="40"/>
      <c r="E41" s="26"/>
      <c r="F41" s="41"/>
      <c r="G41" s="49"/>
      <c r="H41" s="29">
        <f t="shared" si="3"/>
        <v>2172.06</v>
      </c>
      <c r="I41" s="30"/>
      <c r="J41" s="31"/>
      <c r="K41" s="38"/>
      <c r="L41" s="39"/>
      <c r="M41" s="86" t="s">
        <v>146</v>
      </c>
      <c r="N41" s="34" t="s">
        <v>147</v>
      </c>
      <c r="O41" s="91"/>
      <c r="P41" s="94"/>
    </row>
    <row r="42" spans="1:16" ht="30" x14ac:dyDescent="0.25">
      <c r="A42" s="81" t="s">
        <v>123</v>
      </c>
      <c r="B42" s="17"/>
      <c r="C42" s="42"/>
      <c r="D42" s="43"/>
      <c r="E42" s="43"/>
      <c r="F42" s="43"/>
      <c r="G42" s="43"/>
      <c r="H42" s="44"/>
      <c r="I42" s="45"/>
      <c r="J42" s="46"/>
      <c r="K42" s="47">
        <v>180</v>
      </c>
      <c r="L42" s="48">
        <f>K42*12</f>
        <v>2160</v>
      </c>
      <c r="M42" s="17"/>
      <c r="N42" s="17"/>
      <c r="O42" s="91"/>
      <c r="P42" s="94"/>
    </row>
    <row r="43" spans="1:16" x14ac:dyDescent="0.25">
      <c r="A43" s="23" t="s">
        <v>124</v>
      </c>
      <c r="B43" s="24" t="s">
        <v>81</v>
      </c>
      <c r="C43" s="79">
        <v>197.46</v>
      </c>
      <c r="D43" s="40"/>
      <c r="E43" s="26">
        <v>500</v>
      </c>
      <c r="F43" s="41"/>
      <c r="G43" s="49"/>
      <c r="H43" s="29">
        <f>(C43+D43+D43+E43+F43+G43)*11</f>
        <v>7672.06</v>
      </c>
      <c r="I43" s="30"/>
      <c r="J43" s="31"/>
      <c r="K43" s="38"/>
      <c r="L43" s="39"/>
      <c r="M43" s="82" t="s">
        <v>125</v>
      </c>
      <c r="N43" s="34" t="s">
        <v>126</v>
      </c>
      <c r="O43" s="91"/>
      <c r="P43" s="94"/>
    </row>
    <row r="44" spans="1:16" x14ac:dyDescent="0.25">
      <c r="A44" s="23" t="s">
        <v>127</v>
      </c>
      <c r="B44" s="24" t="s">
        <v>102</v>
      </c>
      <c r="C44" s="79">
        <v>197.46</v>
      </c>
      <c r="D44" s="40"/>
      <c r="E44" s="35"/>
      <c r="F44" s="41"/>
      <c r="G44" s="49"/>
      <c r="H44" s="29">
        <f>(C44+D44+D44+E44+F44+G44)*11</f>
        <v>2172.06</v>
      </c>
      <c r="I44" s="30"/>
      <c r="J44" s="31"/>
      <c r="K44" s="38"/>
      <c r="L44" s="39"/>
      <c r="M44" s="82" t="s">
        <v>128</v>
      </c>
      <c r="N44" s="34" t="s">
        <v>129</v>
      </c>
      <c r="O44" s="91"/>
      <c r="P44" s="94"/>
    </row>
    <row r="45" spans="1:16" x14ac:dyDescent="0.25">
      <c r="A45" s="81" t="s">
        <v>130</v>
      </c>
      <c r="B45" s="17"/>
      <c r="C45" s="42"/>
      <c r="D45" s="43"/>
      <c r="E45" s="43"/>
      <c r="F45" s="43"/>
      <c r="G45" s="43"/>
      <c r="H45" s="44"/>
      <c r="I45" s="45"/>
      <c r="J45" s="46"/>
      <c r="K45" s="47">
        <v>165</v>
      </c>
      <c r="L45" s="48">
        <f>K45*12</f>
        <v>1980</v>
      </c>
      <c r="M45" s="17"/>
      <c r="N45" s="17"/>
      <c r="O45" s="91"/>
      <c r="P45" s="94"/>
    </row>
    <row r="46" spans="1:16" ht="15.75" thickBot="1" x14ac:dyDescent="0.3">
      <c r="A46" s="50" t="s">
        <v>131</v>
      </c>
      <c r="B46" s="51" t="s">
        <v>81</v>
      </c>
      <c r="C46" s="79">
        <v>197.46</v>
      </c>
      <c r="D46" s="52"/>
      <c r="E46" s="53">
        <v>500</v>
      </c>
      <c r="F46" s="54"/>
      <c r="G46" s="55"/>
      <c r="H46" s="56">
        <f>(C46+D46+D46+E46+F46+G46)*11</f>
        <v>7672.06</v>
      </c>
      <c r="I46" s="57"/>
      <c r="J46" s="58"/>
      <c r="K46" s="59"/>
      <c r="L46" s="60"/>
      <c r="M46" s="84" t="s">
        <v>132</v>
      </c>
      <c r="N46" s="61" t="s">
        <v>133</v>
      </c>
      <c r="O46" s="91"/>
      <c r="P46" s="94"/>
    </row>
    <row r="47" spans="1:16" ht="15.75" thickBot="1" x14ac:dyDescent="0.3">
      <c r="A47" s="62"/>
      <c r="B47" s="63"/>
      <c r="C47" s="100" t="s">
        <v>134</v>
      </c>
      <c r="D47" s="101"/>
      <c r="E47" s="101"/>
      <c r="F47" s="101"/>
      <c r="G47" s="55"/>
      <c r="H47" s="56">
        <f>SUM(H10:H46)</f>
        <v>200835.58</v>
      </c>
      <c r="I47" s="57"/>
      <c r="J47" s="64">
        <f>SUM(J10:J46)</f>
        <v>29699.909999999996</v>
      </c>
      <c r="K47" s="59"/>
      <c r="L47" s="65">
        <f>SUM(L9:L45)</f>
        <v>14940</v>
      </c>
      <c r="M47" s="66"/>
      <c r="N47" s="67"/>
      <c r="O47" s="91"/>
      <c r="P47" s="94"/>
    </row>
    <row r="48" spans="1:16" x14ac:dyDescent="0.25">
      <c r="A48" s="99" t="s">
        <v>142</v>
      </c>
      <c r="B48" s="99"/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68"/>
      <c r="N48" s="69"/>
      <c r="O48" s="91"/>
      <c r="P48" s="94"/>
    </row>
    <row r="49" spans="1:16" ht="21" customHeight="1" thickBot="1" x14ac:dyDescent="0.3">
      <c r="A49" s="70" t="s">
        <v>135</v>
      </c>
      <c r="B49" s="71" t="s">
        <v>136</v>
      </c>
      <c r="C49" s="87" t="s">
        <v>137</v>
      </c>
      <c r="D49" s="88"/>
      <c r="E49" s="88"/>
      <c r="F49" s="88"/>
      <c r="G49" s="88"/>
      <c r="H49" s="88"/>
      <c r="I49" s="88"/>
      <c r="J49" s="88"/>
      <c r="K49" s="88"/>
      <c r="L49" s="89"/>
      <c r="M49" s="85" t="s">
        <v>138</v>
      </c>
      <c r="N49" s="72" t="s">
        <v>139</v>
      </c>
      <c r="O49" s="92"/>
      <c r="P49" s="95"/>
    </row>
    <row r="51" spans="1:16" x14ac:dyDescent="0.25">
      <c r="A51" s="73"/>
    </row>
  </sheetData>
  <mergeCells count="18">
    <mergeCell ref="B1:P1"/>
    <mergeCell ref="M4:P8"/>
    <mergeCell ref="M3:P3"/>
    <mergeCell ref="E4:E8"/>
    <mergeCell ref="C4:C8"/>
    <mergeCell ref="D4:D8"/>
    <mergeCell ref="B2:B3"/>
    <mergeCell ref="C2:L2"/>
    <mergeCell ref="A4:B8"/>
    <mergeCell ref="F4:F8"/>
    <mergeCell ref="C3:L3"/>
    <mergeCell ref="A2:A3"/>
    <mergeCell ref="C49:L49"/>
    <mergeCell ref="O9:O49"/>
    <mergeCell ref="P9:P49"/>
    <mergeCell ref="I4:I8"/>
    <mergeCell ref="A48:L48"/>
    <mergeCell ref="C47:F47"/>
  </mergeCells>
  <hyperlinks>
    <hyperlink ref="M10" r:id="rId1" xr:uid="{8FCAD51E-9080-474C-995A-1EEB1D730E7E}"/>
    <hyperlink ref="M46" r:id="rId2" xr:uid="{70FF84DB-98C1-4A8A-A9C3-BAE82D096A74}"/>
    <hyperlink ref="M3" r:id="rId3" xr:uid="{5DEDF5B6-656E-4419-B5D2-D51F4A267938}"/>
    <hyperlink ref="M49" r:id="rId4" xr:uid="{A6A6ED79-6483-4A3D-BE75-293B6EAE8089}"/>
    <hyperlink ref="M20" r:id="rId5" xr:uid="{7CC9D71B-5519-4E15-B7B4-842342012D17}"/>
    <hyperlink ref="N10" r:id="rId6" xr:uid="{E34F81E0-C57E-4C61-84CB-80827CB0E198}"/>
    <hyperlink ref="N46" r:id="rId7" xr:uid="{FCC8A66C-18FD-435B-BAFC-CACBB397E010}"/>
    <hyperlink ref="N49" r:id="rId8" xr:uid="{CC86536D-A5C8-4276-A156-4F13523483BF}"/>
    <hyperlink ref="N20" r:id="rId9" xr:uid="{31DF1944-C5FE-422C-87D0-BB4EC0472343}"/>
    <hyperlink ref="N19" r:id="rId10" xr:uid="{E3012D54-5D32-4DF0-9C37-0D5F0D613C42}"/>
    <hyperlink ref="O9" r:id="rId11" display="https://seu-e.cat/ca/web/ccaltpenedes/govern-obert-i-transparencia/informacio-institucional-i-organitzativa/informacio-institucional/codi-de-conducta-dels-alts-carrecs-i-de-bon-govern" xr:uid="{D3A6F9AE-96F2-4CC1-8D55-35E0D32A31F8}"/>
    <hyperlink ref="P9" r:id="rId12" display="https://www.ccapenedes.cat/el-consell/organigrama-politic-cartipas" xr:uid="{DBB913E8-C486-4394-9BF6-5E4B5791BD2C}"/>
    <hyperlink ref="O9:O49" r:id="rId13" display="CODI DE CONDUCTA DELS ALTS CÀRRECS I DE BON GOVERN (Portal de Transparència)" xr:uid="{51985CF5-ACA2-4A2B-9FD4-4F186B043C50}"/>
    <hyperlink ref="C49" r:id="rId14" xr:uid="{5B89F3EA-3F51-4AA2-8188-607577AEC3CC}"/>
    <hyperlink ref="M41" r:id="rId15" xr:uid="{DA9DDC3A-D729-418A-8A2B-F31F387B96B5}"/>
    <hyperlink ref="N41" r:id="rId16" xr:uid="{455ED00D-FCD3-4A3D-B98C-02709EEEA740}"/>
    <hyperlink ref="M29" r:id="rId17" xr:uid="{E851D947-CF3C-418A-AECD-870687C7A137}"/>
    <hyperlink ref="N28" r:id="rId18" xr:uid="{FD9E6732-639A-48E1-9A20-C0C1C2C22A35}"/>
  </hyperlinks>
  <pageMargins left="0.25" right="0.25" top="0.75" bottom="0.75" header="0.3" footer="0.3"/>
  <pageSetup paperSize="9" scale="46" fitToHeight="0" orientation="landscape" r:id="rId19"/>
  <drawing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Full1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Cañamero</dc:creator>
  <cp:lastModifiedBy>Andrea Cañamero</cp:lastModifiedBy>
  <cp:lastPrinted>2026-02-09T10:39:16Z</cp:lastPrinted>
  <dcterms:created xsi:type="dcterms:W3CDTF">2025-03-04T09:11:52Z</dcterms:created>
  <dcterms:modified xsi:type="dcterms:W3CDTF">2026-04-08T08:40:13Z</dcterms:modified>
</cp:coreProperties>
</file>