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torramilans\Downloads\"/>
    </mc:Choice>
  </mc:AlternateContent>
  <xr:revisionPtr revIDLastSave="0" documentId="13_ncr:1_{CA948347-10C7-4F0D-ABC8-9FC9E8B841E2}" xr6:coauthVersionLast="47" xr6:coauthVersionMax="47" xr10:uidLastSave="{00000000-0000-0000-0000-000000000000}"/>
  <workbookProtection workbookAlgorithmName="SHA-512" workbookHashValue="Cxis8w6cTLVdB+sEx4iraGpymZCRrudZ5MQs9WAWL0Csgldbf9vv6jEfFu6/vTe+NY+uc1LATTkbQyzuaw94sQ==" workbookSaltValue="X+C4MjqbFqDW9Etemqqzzw==" workbookSpinCount="100000" lockStructure="1"/>
  <bookViews>
    <workbookView xWindow="28680" yWindow="-120" windowWidth="29040" windowHeight="15840" activeTab="1" xr2:uid="{A2C6F42E-11BE-4C1C-BF9B-FD568D31B017}"/>
  </bookViews>
  <sheets>
    <sheet name="RETRIBUCIONS" sheetId="1" r:id="rId1"/>
    <sheet name="DIE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M10" i="2" s="1"/>
  <c r="M6" i="2"/>
  <c r="M5" i="2"/>
  <c r="M4" i="2"/>
  <c r="M3" i="2"/>
  <c r="M2" i="2"/>
  <c r="G85" i="2"/>
  <c r="M8" i="2"/>
</calcChain>
</file>

<file path=xl/sharedStrings.xml><?xml version="1.0" encoding="utf-8"?>
<sst xmlns="http://schemas.openxmlformats.org/spreadsheetml/2006/main" count="273" uniqueCount="36">
  <si>
    <t>BLANQUEZ BERENGUER JORGE</t>
  </si>
  <si>
    <t>BOHIGAS VILALTA DAVID</t>
  </si>
  <si>
    <t>MORAGAS FONTANE NEUS</t>
  </si>
  <si>
    <t>PIBERNAT CASAS JORDI</t>
  </si>
  <si>
    <t>ROS VICENTE NIEVES</t>
  </si>
  <si>
    <t>TORNS VILA ROSA MARIA</t>
  </si>
  <si>
    <t>VALENCIA PALOM JOAN</t>
  </si>
  <si>
    <t xml:space="preserve">IMPORT ANUAL </t>
  </si>
  <si>
    <t>912 10000</t>
  </si>
  <si>
    <t>APLICACIÓ</t>
  </si>
  <si>
    <t>RETRIBUCIONS BÀSIQUES</t>
  </si>
  <si>
    <t>N. OperaciÛ</t>
  </si>
  <si>
    <t>Fase</t>
  </si>
  <si>
    <t>Data</t>
  </si>
  <si>
    <t>ReferËncia</t>
  </si>
  <si>
    <t>Projecte</t>
  </si>
  <si>
    <t>AplicaciÛ</t>
  </si>
  <si>
    <t>Import</t>
  </si>
  <si>
    <t>Nom terc.</t>
  </si>
  <si>
    <t>O</t>
  </si>
  <si>
    <t>2021       912 23300</t>
  </si>
  <si>
    <t>ALBERT ROURA FERRER</t>
  </si>
  <si>
    <t>ESTEVE TRIAS CAPARROS</t>
  </si>
  <si>
    <t>2022       912 23300</t>
  </si>
  <si>
    <t>PERE ESPINET COLL</t>
  </si>
  <si>
    <t>ESTEVE CALLIS I PRAT</t>
  </si>
  <si>
    <t>IMMA JIMENEZ PLA</t>
  </si>
  <si>
    <t>ANTONIO RUIZ PALMA</t>
  </si>
  <si>
    <t>O/</t>
  </si>
  <si>
    <t>ANTONI SIMON  GONZALEZ</t>
  </si>
  <si>
    <t>ESTEVE TRIAS CAPAROS</t>
  </si>
  <si>
    <t>ANTONIO SIMON GONZALEZ</t>
  </si>
  <si>
    <r>
      <rPr>
        <b/>
        <sz val="11"/>
        <color theme="1"/>
        <rFont val="Calibri"/>
        <family val="2"/>
        <scheme val="minor"/>
      </rPr>
      <t>DIETES CARRECS ELECTES</t>
    </r>
    <r>
      <rPr>
        <sz val="11"/>
        <color theme="1"/>
        <rFont val="Calibri"/>
        <family val="2"/>
        <scheme val="minor"/>
      </rPr>
      <t xml:space="preserve"> 912 23300</t>
    </r>
  </si>
  <si>
    <t>EXERCICI 2022</t>
  </si>
  <si>
    <t>TOTAL</t>
  </si>
  <si>
    <t>DIETES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</si>
</sst>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6" formatCode="_-* #,##0.00\ &quot;€&quot;_-;\-* #,##0.00\ &quot;€&quot;_-;_-* &quot;-&quot;??\ &quot;€&quot;_-;_-@_-"/>
    <numFmt numFmtId="167" formatCode="_-* #,##0.00_-;\-* #,##0.00_-;_-* &quot;-&quot;??_-;_-@_-"/>
    <numFmt numFmtId="168" formatCode="_-* #,##0.00\ [$€-403]_-;\-* #,##0.00\ [$€-403]_-;_-* &quot;-&quot;??\ [$€-403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">
    <xf numFmtId="0" fontId="0" fillId="0" borderId="0" xfId="0"/>
    <xf numFmtId="168" fontId="0" fillId="0" borderId="0" xfId="0" applyNumberFormat="1"/>
    <xf numFmtId="168" fontId="2" fillId="0" borderId="0" xfId="0" applyNumberFormat="1" applyFont="1"/>
    <xf numFmtId="14" fontId="0" fillId="0" borderId="0" xfId="0" applyNumberFormat="1"/>
    <xf numFmtId="0" fontId="0" fillId="0" borderId="0" xfId="0"/>
    <xf numFmtId="0" fontId="4" fillId="0" borderId="0" xfId="0" applyFont="1"/>
    <xf numFmtId="0" fontId="2" fillId="0" borderId="0" xfId="0" applyFont="1"/>
    <xf numFmtId="8" fontId="0" fillId="0" borderId="0" xfId="0" applyNumberFormat="1"/>
    <xf numFmtId="0" fontId="0" fillId="0" borderId="0" xfId="0" applyAlignment="1">
      <alignment horizontal="right"/>
    </xf>
  </cellXfs>
  <cellStyles count="4">
    <cellStyle name="Millares 2" xfId="2" xr:uid="{C11824FA-BF6E-4C7A-B22A-3272BC3B6FEE}"/>
    <cellStyle name="Moneda 2" xfId="3" xr:uid="{D43E5491-0174-4CAB-8D95-8C52CDE7235D}"/>
    <cellStyle name="Normal" xfId="0" builtinId="0"/>
    <cellStyle name="Normal 2" xfId="1" xr:uid="{FC4B1D2F-C0A1-4460-AEE0-ED2EAF542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E7D6-8268-4A49-BEA7-4CB2228B8F97}">
  <dimension ref="A1:H8"/>
  <sheetViews>
    <sheetView workbookViewId="0">
      <selection activeCell="C33" sqref="C33"/>
    </sheetView>
  </sheetViews>
  <sheetFormatPr baseColWidth="10" defaultRowHeight="15" x14ac:dyDescent="0.25"/>
  <cols>
    <col min="1" max="1" width="36.140625" customWidth="1"/>
    <col min="2" max="2" width="17.140625" style="1" customWidth="1"/>
  </cols>
  <sheetData>
    <row r="1" spans="1:8" s="4" customFormat="1" x14ac:dyDescent="0.25">
      <c r="A1" s="4">
        <v>2022</v>
      </c>
      <c r="B1" s="2" t="s">
        <v>7</v>
      </c>
      <c r="D1" s="4" t="s">
        <v>9</v>
      </c>
      <c r="E1" s="4" t="s">
        <v>8</v>
      </c>
      <c r="F1" s="6" t="s">
        <v>10</v>
      </c>
      <c r="G1" s="6"/>
    </row>
    <row r="2" spans="1:8" x14ac:dyDescent="0.25">
      <c r="A2" s="5" t="s">
        <v>0</v>
      </c>
      <c r="B2" s="1">
        <v>8308.56</v>
      </c>
      <c r="C2" s="4"/>
      <c r="D2" s="4"/>
      <c r="E2" s="4"/>
      <c r="F2" s="4"/>
      <c r="G2" s="4"/>
      <c r="H2" s="4"/>
    </row>
    <row r="3" spans="1:8" x14ac:dyDescent="0.25">
      <c r="A3" s="5" t="s">
        <v>1</v>
      </c>
      <c r="B3" s="1">
        <v>6391.2</v>
      </c>
      <c r="C3" s="4"/>
      <c r="D3" s="4"/>
      <c r="E3" s="4"/>
      <c r="F3" s="4"/>
      <c r="G3" s="4"/>
      <c r="H3" s="4"/>
    </row>
    <row r="4" spans="1:8" x14ac:dyDescent="0.25">
      <c r="A4" s="5" t="s">
        <v>2</v>
      </c>
      <c r="B4" s="1">
        <v>6391.2</v>
      </c>
      <c r="C4" s="4"/>
      <c r="D4" s="4"/>
      <c r="E4" s="4"/>
      <c r="F4" s="4"/>
      <c r="G4" s="4"/>
      <c r="H4" s="4"/>
    </row>
    <row r="5" spans="1:8" x14ac:dyDescent="0.25">
      <c r="A5" s="5" t="s">
        <v>3</v>
      </c>
      <c r="B5" s="1">
        <v>27198.74</v>
      </c>
      <c r="C5" s="4"/>
      <c r="D5" s="4"/>
      <c r="E5" s="4"/>
      <c r="F5" s="4"/>
      <c r="G5" s="4"/>
      <c r="H5" s="4"/>
    </row>
    <row r="6" spans="1:8" x14ac:dyDescent="0.25">
      <c r="A6" s="5" t="s">
        <v>4</v>
      </c>
      <c r="B6" s="1">
        <v>6391.2</v>
      </c>
      <c r="C6" s="4"/>
      <c r="D6" s="4"/>
      <c r="E6" s="4"/>
      <c r="F6" s="4"/>
      <c r="G6" s="4"/>
      <c r="H6" s="4"/>
    </row>
    <row r="7" spans="1:8" x14ac:dyDescent="0.25">
      <c r="A7" s="5" t="s">
        <v>5</v>
      </c>
      <c r="B7" s="1">
        <v>8308.56</v>
      </c>
      <c r="C7" s="4"/>
      <c r="D7" s="4"/>
      <c r="E7" s="4"/>
      <c r="F7" s="4"/>
      <c r="G7" s="4"/>
      <c r="H7" s="4"/>
    </row>
    <row r="8" spans="1:8" x14ac:dyDescent="0.25">
      <c r="A8" s="5" t="s">
        <v>6</v>
      </c>
      <c r="B8" s="1">
        <v>6391.2</v>
      </c>
      <c r="C8" s="4"/>
      <c r="D8" s="4"/>
      <c r="E8" s="4"/>
      <c r="F8" s="4"/>
      <c r="G8" s="4"/>
      <c r="H8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FFD5-4E0A-47C3-B2D1-F92F80B35D4D}">
  <dimension ref="A1:O85"/>
  <sheetViews>
    <sheetView tabSelected="1" workbookViewId="0">
      <selection activeCell="M19" sqref="M19"/>
    </sheetView>
  </sheetViews>
  <sheetFormatPr baseColWidth="10" defaultRowHeight="15" x14ac:dyDescent="0.25"/>
  <cols>
    <col min="6" max="6" width="22.42578125" customWidth="1"/>
    <col min="12" max="12" width="32.5703125" customWidth="1"/>
    <col min="13" max="13" width="15.85546875" customWidth="1"/>
    <col min="14" max="14" width="18.28515625" customWidth="1"/>
  </cols>
  <sheetData>
    <row r="1" spans="1:15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L1" t="s">
        <v>32</v>
      </c>
      <c r="M1" t="s">
        <v>35</v>
      </c>
      <c r="O1" t="s">
        <v>33</v>
      </c>
    </row>
    <row r="2" spans="1:15" x14ac:dyDescent="0.25">
      <c r="A2">
        <v>220210009461</v>
      </c>
      <c r="B2" t="s">
        <v>19</v>
      </c>
      <c r="C2" s="3">
        <v>44562</v>
      </c>
      <c r="D2">
        <v>22021000094</v>
      </c>
      <c r="F2" t="s">
        <v>20</v>
      </c>
      <c r="G2" s="7">
        <v>547.20000000000005</v>
      </c>
      <c r="H2" t="s">
        <v>21</v>
      </c>
      <c r="L2" t="s">
        <v>21</v>
      </c>
      <c r="M2" s="7">
        <f>G2+G4+P6+MO2213+RG28+G14+G18+G24+G26+G53+G57+G58+G35+G40+G47+G8+G31</f>
        <v>10321.98</v>
      </c>
    </row>
    <row r="3" spans="1:15" x14ac:dyDescent="0.25">
      <c r="A3">
        <v>220210009462</v>
      </c>
      <c r="B3" t="s">
        <v>19</v>
      </c>
      <c r="C3" s="3">
        <v>44562</v>
      </c>
      <c r="D3">
        <v>22021001474</v>
      </c>
      <c r="F3" t="s">
        <v>20</v>
      </c>
      <c r="G3" s="7">
        <v>734.4</v>
      </c>
      <c r="H3" t="s">
        <v>22</v>
      </c>
      <c r="L3" t="s">
        <v>30</v>
      </c>
      <c r="M3" s="7">
        <f>G3+G5+G9+Q3+RG315+G19+G25+G27+G54+G59+G32+G48+G60+G36+G41+G15</f>
        <v>10509.179999999998</v>
      </c>
    </row>
    <row r="4" spans="1:15" x14ac:dyDescent="0.25">
      <c r="A4">
        <v>220220000174</v>
      </c>
      <c r="B4" t="s">
        <v>19</v>
      </c>
      <c r="C4" s="3">
        <v>44592</v>
      </c>
      <c r="D4">
        <v>22022000073</v>
      </c>
      <c r="F4" t="s">
        <v>23</v>
      </c>
      <c r="G4" s="7">
        <v>377.91</v>
      </c>
      <c r="H4" t="s">
        <v>21</v>
      </c>
      <c r="L4" t="s">
        <v>24</v>
      </c>
      <c r="M4" s="7">
        <f>G6+G10+G16+G20+G33+G37+G49+G61+G62+G71+L71+G28+G55+G73+G75+G78+G79+G80+M66+G42</f>
        <v>971.21000000000015</v>
      </c>
    </row>
    <row r="5" spans="1:15" x14ac:dyDescent="0.25">
      <c r="A5">
        <v>220220000175</v>
      </c>
      <c r="B5" t="s">
        <v>19</v>
      </c>
      <c r="C5" s="3">
        <v>44592</v>
      </c>
      <c r="D5">
        <v>22022000074</v>
      </c>
      <c r="F5" t="s">
        <v>23</v>
      </c>
      <c r="G5" s="7">
        <v>377.91</v>
      </c>
      <c r="H5" t="s">
        <v>22</v>
      </c>
      <c r="L5" t="s">
        <v>25</v>
      </c>
      <c r="M5" s="7">
        <f>G7+G11+G17+G21+G29+G56+G34+G43+G38+G63+G64+G72+G74+G76+G77+G82+G50+G81</f>
        <v>845.8900000000001</v>
      </c>
    </row>
    <row r="6" spans="1:15" x14ac:dyDescent="0.25">
      <c r="A6">
        <v>220220000176</v>
      </c>
      <c r="B6" t="s">
        <v>19</v>
      </c>
      <c r="C6" s="3">
        <v>44592</v>
      </c>
      <c r="D6">
        <v>22022000075</v>
      </c>
      <c r="F6" t="s">
        <v>23</v>
      </c>
      <c r="G6" s="7">
        <v>31.48</v>
      </c>
      <c r="H6" t="s">
        <v>24</v>
      </c>
      <c r="L6" t="s">
        <v>26</v>
      </c>
      <c r="M6" s="7">
        <f>G12+G22</f>
        <v>157.44</v>
      </c>
    </row>
    <row r="7" spans="1:15" x14ac:dyDescent="0.25">
      <c r="A7">
        <v>220220000177</v>
      </c>
      <c r="B7" t="s">
        <v>19</v>
      </c>
      <c r="C7" s="3">
        <v>44592</v>
      </c>
      <c r="D7">
        <v>22022000076</v>
      </c>
      <c r="F7" t="s">
        <v>23</v>
      </c>
      <c r="G7" s="7">
        <v>31.48</v>
      </c>
      <c r="H7" t="s">
        <v>25</v>
      </c>
      <c r="L7" t="s">
        <v>27</v>
      </c>
      <c r="M7" s="7">
        <f>G13+G23+G39+G44+G45+G46+G52+G67+G68+G30</f>
        <v>574.2399999999999</v>
      </c>
    </row>
    <row r="8" spans="1:15" x14ac:dyDescent="0.25">
      <c r="A8">
        <v>220220000510</v>
      </c>
      <c r="B8" t="s">
        <v>19</v>
      </c>
      <c r="C8" s="3">
        <v>44614</v>
      </c>
      <c r="D8">
        <v>22022000073</v>
      </c>
      <c r="F8" t="s">
        <v>23</v>
      </c>
      <c r="G8" s="7">
        <v>1196.71</v>
      </c>
      <c r="H8" t="s">
        <v>21</v>
      </c>
      <c r="L8" t="s">
        <v>31</v>
      </c>
      <c r="M8" s="7">
        <f>G70+G69+G66+G65+G51</f>
        <v>192.67</v>
      </c>
    </row>
    <row r="9" spans="1:15" x14ac:dyDescent="0.25">
      <c r="A9">
        <v>220220000511</v>
      </c>
      <c r="B9" t="s">
        <v>19</v>
      </c>
      <c r="C9" s="3">
        <v>44614</v>
      </c>
      <c r="D9">
        <v>22022000074</v>
      </c>
      <c r="F9" t="s">
        <v>23</v>
      </c>
      <c r="G9" s="7">
        <v>1196.71</v>
      </c>
      <c r="H9" t="s">
        <v>22</v>
      </c>
    </row>
    <row r="10" spans="1:15" x14ac:dyDescent="0.25">
      <c r="A10">
        <v>220220000512</v>
      </c>
      <c r="B10" t="s">
        <v>19</v>
      </c>
      <c r="C10" s="3">
        <v>44614</v>
      </c>
      <c r="D10">
        <v>22022000075</v>
      </c>
      <c r="F10" t="s">
        <v>23</v>
      </c>
      <c r="G10" s="7">
        <v>62.98</v>
      </c>
      <c r="H10" t="s">
        <v>24</v>
      </c>
      <c r="L10" s="8" t="s">
        <v>34</v>
      </c>
      <c r="M10" s="7">
        <f>SUM(M2:M9)</f>
        <v>23572.609999999993</v>
      </c>
    </row>
    <row r="11" spans="1:15" x14ac:dyDescent="0.25">
      <c r="A11">
        <v>220220000513</v>
      </c>
      <c r="B11" t="s">
        <v>19</v>
      </c>
      <c r="C11" s="3">
        <v>44614</v>
      </c>
      <c r="D11">
        <v>22022000076</v>
      </c>
      <c r="F11" t="s">
        <v>23</v>
      </c>
      <c r="G11" s="7">
        <v>62.98</v>
      </c>
      <c r="H11" t="s">
        <v>25</v>
      </c>
    </row>
    <row r="12" spans="1:15" x14ac:dyDescent="0.25">
      <c r="A12">
        <v>220220000514</v>
      </c>
      <c r="B12" t="s">
        <v>19</v>
      </c>
      <c r="C12" s="3">
        <v>44614</v>
      </c>
      <c r="D12">
        <v>22022000077</v>
      </c>
      <c r="F12" t="s">
        <v>23</v>
      </c>
      <c r="G12" s="7">
        <v>62.98</v>
      </c>
      <c r="H12" t="s">
        <v>26</v>
      </c>
    </row>
    <row r="13" spans="1:15" x14ac:dyDescent="0.25">
      <c r="A13">
        <v>220220000515</v>
      </c>
      <c r="B13" t="s">
        <v>19</v>
      </c>
      <c r="C13" s="3">
        <v>44614</v>
      </c>
      <c r="D13">
        <v>22022000078</v>
      </c>
      <c r="F13" t="s">
        <v>23</v>
      </c>
      <c r="G13" s="7">
        <v>62.98</v>
      </c>
      <c r="H13" t="s">
        <v>27</v>
      </c>
    </row>
    <row r="14" spans="1:15" x14ac:dyDescent="0.25">
      <c r="A14">
        <v>220220001524</v>
      </c>
      <c r="B14" t="s">
        <v>19</v>
      </c>
      <c r="C14" s="3">
        <v>44643</v>
      </c>
      <c r="D14">
        <v>22022000073</v>
      </c>
      <c r="F14" t="s">
        <v>23</v>
      </c>
      <c r="G14" s="7">
        <v>755.82</v>
      </c>
      <c r="H14" t="s">
        <v>21</v>
      </c>
    </row>
    <row r="15" spans="1:15" x14ac:dyDescent="0.25">
      <c r="A15">
        <v>220220001525</v>
      </c>
      <c r="B15" t="s">
        <v>19</v>
      </c>
      <c r="C15" s="3">
        <v>44643</v>
      </c>
      <c r="D15">
        <v>22022000074</v>
      </c>
      <c r="F15" t="s">
        <v>23</v>
      </c>
      <c r="G15" s="7">
        <v>755.82</v>
      </c>
      <c r="H15" t="s">
        <v>22</v>
      </c>
    </row>
    <row r="16" spans="1:15" x14ac:dyDescent="0.25">
      <c r="A16">
        <v>220220001526</v>
      </c>
      <c r="B16" t="s">
        <v>19</v>
      </c>
      <c r="C16" s="3">
        <v>44643</v>
      </c>
      <c r="D16">
        <v>22022000075</v>
      </c>
      <c r="F16" t="s">
        <v>23</v>
      </c>
      <c r="G16" s="7">
        <v>31.48</v>
      </c>
      <c r="H16" t="s">
        <v>24</v>
      </c>
    </row>
    <row r="17" spans="1:8" x14ac:dyDescent="0.25">
      <c r="A17">
        <v>220220001527</v>
      </c>
      <c r="B17" t="s">
        <v>19</v>
      </c>
      <c r="C17" s="3">
        <v>44643</v>
      </c>
      <c r="D17">
        <v>22022000076</v>
      </c>
      <c r="F17" t="s">
        <v>23</v>
      </c>
      <c r="G17" s="7">
        <v>31.48</v>
      </c>
      <c r="H17" t="s">
        <v>25</v>
      </c>
    </row>
    <row r="18" spans="1:8" x14ac:dyDescent="0.25">
      <c r="A18">
        <v>220220002380</v>
      </c>
      <c r="B18" t="s">
        <v>19</v>
      </c>
      <c r="C18" s="3">
        <v>44677</v>
      </c>
      <c r="D18">
        <v>22022000073</v>
      </c>
      <c r="F18" t="s">
        <v>23</v>
      </c>
      <c r="G18" s="7">
        <v>440.89</v>
      </c>
      <c r="H18" t="s">
        <v>21</v>
      </c>
    </row>
    <row r="19" spans="1:8" x14ac:dyDescent="0.25">
      <c r="A19">
        <v>220220002381</v>
      </c>
      <c r="B19" t="s">
        <v>19</v>
      </c>
      <c r="C19" s="3">
        <v>44677</v>
      </c>
      <c r="D19">
        <v>22022000074</v>
      </c>
      <c r="F19" t="s">
        <v>23</v>
      </c>
      <c r="G19" s="7">
        <v>440.89</v>
      </c>
      <c r="H19" t="s">
        <v>22</v>
      </c>
    </row>
    <row r="20" spans="1:8" x14ac:dyDescent="0.25">
      <c r="A20">
        <v>220220002382</v>
      </c>
      <c r="B20" t="s">
        <v>19</v>
      </c>
      <c r="C20" s="3">
        <v>44677</v>
      </c>
      <c r="D20">
        <v>22022000075</v>
      </c>
      <c r="F20" t="s">
        <v>23</v>
      </c>
      <c r="G20" s="7">
        <v>94.46</v>
      </c>
      <c r="H20" t="s">
        <v>24</v>
      </c>
    </row>
    <row r="21" spans="1:8" x14ac:dyDescent="0.25">
      <c r="A21">
        <v>220220002383</v>
      </c>
      <c r="B21" t="s">
        <v>19</v>
      </c>
      <c r="C21" s="3">
        <v>44677</v>
      </c>
      <c r="D21">
        <v>22022000076</v>
      </c>
      <c r="F21" t="s">
        <v>23</v>
      </c>
      <c r="G21" s="7">
        <v>125.94</v>
      </c>
      <c r="H21" t="s">
        <v>25</v>
      </c>
    </row>
    <row r="22" spans="1:8" x14ac:dyDescent="0.25">
      <c r="A22">
        <v>220220002384</v>
      </c>
      <c r="B22" t="s">
        <v>19</v>
      </c>
      <c r="C22" s="3">
        <v>44677</v>
      </c>
      <c r="D22">
        <v>22022000077</v>
      </c>
      <c r="F22" t="s">
        <v>23</v>
      </c>
      <c r="G22" s="7">
        <v>94.46</v>
      </c>
      <c r="H22" t="s">
        <v>26</v>
      </c>
    </row>
    <row r="23" spans="1:8" x14ac:dyDescent="0.25">
      <c r="A23">
        <v>220220002385</v>
      </c>
      <c r="B23" t="s">
        <v>19</v>
      </c>
      <c r="C23" s="3">
        <v>44677</v>
      </c>
      <c r="D23">
        <v>22022000078</v>
      </c>
      <c r="F23" t="s">
        <v>23</v>
      </c>
      <c r="G23" s="7">
        <v>62.98</v>
      </c>
      <c r="H23" t="s">
        <v>27</v>
      </c>
    </row>
    <row r="24" spans="1:8" x14ac:dyDescent="0.25">
      <c r="A24">
        <v>220220003080</v>
      </c>
      <c r="B24" t="s">
        <v>19</v>
      </c>
      <c r="C24" s="3">
        <v>44704</v>
      </c>
      <c r="D24">
        <v>22022000073</v>
      </c>
      <c r="F24" t="s">
        <v>23</v>
      </c>
      <c r="G24" s="7">
        <v>1133.73</v>
      </c>
      <c r="H24" t="s">
        <v>21</v>
      </c>
    </row>
    <row r="25" spans="1:8" x14ac:dyDescent="0.25">
      <c r="A25">
        <v>220220003081</v>
      </c>
      <c r="B25" t="s">
        <v>19</v>
      </c>
      <c r="C25" s="3">
        <v>44704</v>
      </c>
      <c r="D25">
        <v>22022000074</v>
      </c>
      <c r="F25" t="s">
        <v>23</v>
      </c>
      <c r="G25" s="7">
        <v>1133.73</v>
      </c>
      <c r="H25" t="s">
        <v>22</v>
      </c>
    </row>
    <row r="26" spans="1:8" x14ac:dyDescent="0.25">
      <c r="A26">
        <v>220220003712</v>
      </c>
      <c r="B26" t="s">
        <v>19</v>
      </c>
      <c r="C26" s="3">
        <v>44734</v>
      </c>
      <c r="D26">
        <v>22022000073</v>
      </c>
      <c r="F26" t="s">
        <v>23</v>
      </c>
      <c r="G26" s="7">
        <v>818.8</v>
      </c>
      <c r="H26" t="s">
        <v>21</v>
      </c>
    </row>
    <row r="27" spans="1:8" x14ac:dyDescent="0.25">
      <c r="A27">
        <v>220220003713</v>
      </c>
      <c r="B27" t="s">
        <v>19</v>
      </c>
      <c r="C27" s="3">
        <v>44734</v>
      </c>
      <c r="D27">
        <v>22022000074</v>
      </c>
      <c r="F27" t="s">
        <v>23</v>
      </c>
      <c r="G27" s="7">
        <v>818.8</v>
      </c>
      <c r="H27" t="s">
        <v>22</v>
      </c>
    </row>
    <row r="28" spans="1:8" x14ac:dyDescent="0.25">
      <c r="A28">
        <v>220220003714</v>
      </c>
      <c r="B28" t="s">
        <v>19</v>
      </c>
      <c r="C28" s="3">
        <v>44734</v>
      </c>
      <c r="D28">
        <v>22022000075</v>
      </c>
      <c r="F28" t="s">
        <v>23</v>
      </c>
      <c r="G28" s="7">
        <v>94.46</v>
      </c>
      <c r="H28" t="s">
        <v>24</v>
      </c>
    </row>
    <row r="29" spans="1:8" x14ac:dyDescent="0.25">
      <c r="A29">
        <v>220220003715</v>
      </c>
      <c r="B29" t="s">
        <v>19</v>
      </c>
      <c r="C29" s="3">
        <v>44734</v>
      </c>
      <c r="D29">
        <v>22022000076</v>
      </c>
      <c r="F29" t="s">
        <v>23</v>
      </c>
      <c r="G29" s="7">
        <v>94.46</v>
      </c>
      <c r="H29" t="s">
        <v>25</v>
      </c>
    </row>
    <row r="30" spans="1:8" x14ac:dyDescent="0.25">
      <c r="A30">
        <v>220220003716</v>
      </c>
      <c r="B30" t="s">
        <v>19</v>
      </c>
      <c r="C30" s="3">
        <v>44734</v>
      </c>
      <c r="D30">
        <v>22022000078</v>
      </c>
      <c r="F30" t="s">
        <v>23</v>
      </c>
      <c r="G30" s="7">
        <v>62.98</v>
      </c>
      <c r="H30" t="s">
        <v>27</v>
      </c>
    </row>
    <row r="31" spans="1:8" x14ac:dyDescent="0.25">
      <c r="A31">
        <v>220220004362</v>
      </c>
      <c r="B31" t="s">
        <v>19</v>
      </c>
      <c r="C31" s="3">
        <v>44760</v>
      </c>
      <c r="D31">
        <v>22022000073</v>
      </c>
      <c r="F31" t="s">
        <v>23</v>
      </c>
      <c r="G31" s="7">
        <v>755.82</v>
      </c>
      <c r="H31" t="s">
        <v>21</v>
      </c>
    </row>
    <row r="32" spans="1:8" x14ac:dyDescent="0.25">
      <c r="A32">
        <v>220220004363</v>
      </c>
      <c r="B32" t="s">
        <v>19</v>
      </c>
      <c r="C32" s="3">
        <v>44760</v>
      </c>
      <c r="D32">
        <v>22022000074</v>
      </c>
      <c r="F32" t="s">
        <v>23</v>
      </c>
      <c r="G32" s="7">
        <v>755.82</v>
      </c>
      <c r="H32" t="s">
        <v>22</v>
      </c>
    </row>
    <row r="33" spans="1:8" x14ac:dyDescent="0.25">
      <c r="A33">
        <v>220220004364</v>
      </c>
      <c r="B33" t="s">
        <v>19</v>
      </c>
      <c r="C33" s="3">
        <v>44760</v>
      </c>
      <c r="D33">
        <v>22022000075</v>
      </c>
      <c r="F33" t="s">
        <v>23</v>
      </c>
      <c r="G33" s="7">
        <v>125.94</v>
      </c>
      <c r="H33" t="s">
        <v>24</v>
      </c>
    </row>
    <row r="34" spans="1:8" x14ac:dyDescent="0.25">
      <c r="A34">
        <v>220220004365</v>
      </c>
      <c r="B34" t="s">
        <v>19</v>
      </c>
      <c r="C34" s="3">
        <v>44760</v>
      </c>
      <c r="D34">
        <v>22022000076</v>
      </c>
      <c r="F34" t="s">
        <v>23</v>
      </c>
      <c r="G34" s="7">
        <v>125.94</v>
      </c>
      <c r="H34" t="s">
        <v>25</v>
      </c>
    </row>
    <row r="35" spans="1:8" x14ac:dyDescent="0.25">
      <c r="A35">
        <v>220220005356</v>
      </c>
      <c r="B35" t="s">
        <v>19</v>
      </c>
      <c r="C35" s="3">
        <v>44798</v>
      </c>
      <c r="D35">
        <v>22022000073</v>
      </c>
      <c r="F35" t="s">
        <v>23</v>
      </c>
      <c r="G35" s="7">
        <v>1228.19</v>
      </c>
      <c r="H35" t="s">
        <v>21</v>
      </c>
    </row>
    <row r="36" spans="1:8" x14ac:dyDescent="0.25">
      <c r="A36">
        <v>220220005357</v>
      </c>
      <c r="B36" t="s">
        <v>19</v>
      </c>
      <c r="C36" s="3">
        <v>44798</v>
      </c>
      <c r="D36">
        <v>22022000074</v>
      </c>
      <c r="F36" t="s">
        <v>23</v>
      </c>
      <c r="G36" s="7">
        <v>1196.71</v>
      </c>
      <c r="H36" t="s">
        <v>22</v>
      </c>
    </row>
    <row r="37" spans="1:8" x14ac:dyDescent="0.25">
      <c r="A37">
        <v>220220005358</v>
      </c>
      <c r="B37" t="s">
        <v>19</v>
      </c>
      <c r="C37" s="3">
        <v>44798</v>
      </c>
      <c r="D37">
        <v>22022000075</v>
      </c>
      <c r="F37" t="s">
        <v>23</v>
      </c>
      <c r="G37" s="7">
        <v>125.94</v>
      </c>
      <c r="H37" t="s">
        <v>24</v>
      </c>
    </row>
    <row r="38" spans="1:8" x14ac:dyDescent="0.25">
      <c r="A38">
        <v>220220005359</v>
      </c>
      <c r="B38" t="s">
        <v>19</v>
      </c>
      <c r="C38" s="3">
        <v>44798</v>
      </c>
      <c r="D38">
        <v>22022000076</v>
      </c>
      <c r="F38" t="s">
        <v>23</v>
      </c>
      <c r="G38" s="7">
        <v>125.94</v>
      </c>
      <c r="H38" t="s">
        <v>25</v>
      </c>
    </row>
    <row r="39" spans="1:8" x14ac:dyDescent="0.25">
      <c r="A39">
        <v>220220005360</v>
      </c>
      <c r="B39" t="s">
        <v>19</v>
      </c>
      <c r="C39" s="3">
        <v>44798</v>
      </c>
      <c r="D39">
        <v>22022000078</v>
      </c>
      <c r="F39" t="s">
        <v>23</v>
      </c>
      <c r="G39" s="7">
        <v>62.98</v>
      </c>
      <c r="H39" t="s">
        <v>27</v>
      </c>
    </row>
    <row r="40" spans="1:8" x14ac:dyDescent="0.25">
      <c r="A40">
        <v>220220005954</v>
      </c>
      <c r="B40" t="s">
        <v>19</v>
      </c>
      <c r="C40" s="3">
        <v>44827</v>
      </c>
      <c r="D40">
        <v>22022000073</v>
      </c>
      <c r="F40" t="s">
        <v>23</v>
      </c>
      <c r="G40" s="7">
        <v>818.8</v>
      </c>
      <c r="H40" t="s">
        <v>21</v>
      </c>
    </row>
    <row r="41" spans="1:8" x14ac:dyDescent="0.25">
      <c r="A41">
        <v>220220005955</v>
      </c>
      <c r="B41" t="s">
        <v>19</v>
      </c>
      <c r="C41" s="3">
        <v>44827</v>
      </c>
      <c r="D41">
        <v>22022000074</v>
      </c>
      <c r="F41" t="s">
        <v>23</v>
      </c>
      <c r="G41" s="7">
        <v>440.89</v>
      </c>
      <c r="H41" t="s">
        <v>22</v>
      </c>
    </row>
    <row r="42" spans="1:8" x14ac:dyDescent="0.25">
      <c r="A42">
        <v>220220005956</v>
      </c>
      <c r="B42" t="s">
        <v>19</v>
      </c>
      <c r="C42" s="3">
        <v>44827</v>
      </c>
      <c r="D42">
        <v>22022000075</v>
      </c>
      <c r="F42" t="s">
        <v>23</v>
      </c>
      <c r="G42" s="7">
        <v>94.46</v>
      </c>
      <c r="H42" t="s">
        <v>24</v>
      </c>
    </row>
    <row r="43" spans="1:8" x14ac:dyDescent="0.25">
      <c r="A43">
        <v>220220005957</v>
      </c>
      <c r="B43" t="s">
        <v>19</v>
      </c>
      <c r="C43" s="3">
        <v>44827</v>
      </c>
      <c r="D43">
        <v>22022000076</v>
      </c>
      <c r="F43" t="s">
        <v>23</v>
      </c>
      <c r="G43" s="7">
        <v>62.98</v>
      </c>
      <c r="H43" t="s">
        <v>25</v>
      </c>
    </row>
    <row r="44" spans="1:8" x14ac:dyDescent="0.25">
      <c r="A44">
        <v>220220005958</v>
      </c>
      <c r="B44" t="s">
        <v>19</v>
      </c>
      <c r="C44" s="3">
        <v>44827</v>
      </c>
      <c r="D44">
        <v>22022000078</v>
      </c>
      <c r="F44" t="s">
        <v>23</v>
      </c>
      <c r="G44" s="7">
        <v>94.46</v>
      </c>
      <c r="H44" t="s">
        <v>27</v>
      </c>
    </row>
    <row r="45" spans="1:8" x14ac:dyDescent="0.25">
      <c r="A45">
        <v>220220005959</v>
      </c>
      <c r="B45" t="s">
        <v>28</v>
      </c>
      <c r="C45" s="3">
        <v>44827</v>
      </c>
      <c r="D45">
        <v>22022000078</v>
      </c>
      <c r="F45" t="s">
        <v>23</v>
      </c>
      <c r="G45" s="7">
        <v>-94.46</v>
      </c>
      <c r="H45" t="s">
        <v>27</v>
      </c>
    </row>
    <row r="46" spans="1:8" x14ac:dyDescent="0.25">
      <c r="A46">
        <v>220220005960</v>
      </c>
      <c r="B46" t="s">
        <v>19</v>
      </c>
      <c r="C46" s="3">
        <v>44827</v>
      </c>
      <c r="D46">
        <v>22022000078</v>
      </c>
      <c r="F46" t="s">
        <v>23</v>
      </c>
      <c r="G46" s="7">
        <v>94.46</v>
      </c>
      <c r="H46" t="s">
        <v>27</v>
      </c>
    </row>
    <row r="47" spans="1:8" x14ac:dyDescent="0.25">
      <c r="A47">
        <v>220220007142</v>
      </c>
      <c r="B47" t="s">
        <v>19</v>
      </c>
      <c r="C47" s="3">
        <v>44859</v>
      </c>
      <c r="D47">
        <v>22022000073</v>
      </c>
      <c r="F47" t="s">
        <v>23</v>
      </c>
      <c r="G47" s="7">
        <v>1259.69</v>
      </c>
      <c r="H47" t="s">
        <v>21</v>
      </c>
    </row>
    <row r="48" spans="1:8" x14ac:dyDescent="0.25">
      <c r="A48">
        <v>220220007143</v>
      </c>
      <c r="B48" t="s">
        <v>19</v>
      </c>
      <c r="C48" s="3">
        <v>44859</v>
      </c>
      <c r="D48">
        <v>22022000074</v>
      </c>
      <c r="F48" t="s">
        <v>23</v>
      </c>
      <c r="G48" s="7">
        <v>1196.71</v>
      </c>
      <c r="H48" t="s">
        <v>22</v>
      </c>
    </row>
    <row r="49" spans="1:8" x14ac:dyDescent="0.25">
      <c r="A49">
        <v>220220007146</v>
      </c>
      <c r="B49" t="s">
        <v>19</v>
      </c>
      <c r="C49" s="3">
        <v>44859</v>
      </c>
      <c r="D49">
        <v>22022000075</v>
      </c>
      <c r="F49" t="s">
        <v>23</v>
      </c>
      <c r="G49" s="7">
        <v>125.94</v>
      </c>
      <c r="H49" t="s">
        <v>24</v>
      </c>
    </row>
    <row r="50" spans="1:8" x14ac:dyDescent="0.25">
      <c r="A50">
        <v>220220007147</v>
      </c>
      <c r="B50" t="s">
        <v>19</v>
      </c>
      <c r="C50" s="3">
        <v>44859</v>
      </c>
      <c r="D50">
        <v>22022000076</v>
      </c>
      <c r="F50" t="s">
        <v>23</v>
      </c>
      <c r="G50" s="7">
        <v>125.94</v>
      </c>
      <c r="H50" t="s">
        <v>25</v>
      </c>
    </row>
    <row r="51" spans="1:8" x14ac:dyDescent="0.25">
      <c r="A51">
        <v>220220007148</v>
      </c>
      <c r="B51" t="s">
        <v>19</v>
      </c>
      <c r="C51" s="3">
        <v>44859</v>
      </c>
      <c r="D51">
        <v>22022001539</v>
      </c>
      <c r="F51" t="s">
        <v>23</v>
      </c>
      <c r="G51" s="7">
        <v>62.98</v>
      </c>
      <c r="H51" t="s">
        <v>29</v>
      </c>
    </row>
    <row r="52" spans="1:8" x14ac:dyDescent="0.25">
      <c r="A52">
        <v>220220007149</v>
      </c>
      <c r="B52" t="s">
        <v>19</v>
      </c>
      <c r="C52" s="3">
        <v>44859</v>
      </c>
      <c r="D52">
        <v>22022000078</v>
      </c>
      <c r="F52" t="s">
        <v>23</v>
      </c>
      <c r="G52" s="7">
        <v>94.46</v>
      </c>
      <c r="H52" t="s">
        <v>27</v>
      </c>
    </row>
    <row r="53" spans="1:8" x14ac:dyDescent="0.25">
      <c r="A53">
        <v>220220007947</v>
      </c>
      <c r="B53" t="s">
        <v>19</v>
      </c>
      <c r="C53" s="3">
        <v>44888</v>
      </c>
      <c r="D53">
        <v>22022000073</v>
      </c>
      <c r="F53" t="s">
        <v>23</v>
      </c>
      <c r="G53" s="7">
        <v>755.82</v>
      </c>
      <c r="H53" t="s">
        <v>21</v>
      </c>
    </row>
    <row r="54" spans="1:8" x14ac:dyDescent="0.25">
      <c r="A54">
        <v>220220007948</v>
      </c>
      <c r="B54" t="s">
        <v>19</v>
      </c>
      <c r="C54" s="3">
        <v>44888</v>
      </c>
      <c r="D54">
        <v>22022000074</v>
      </c>
      <c r="F54" t="s">
        <v>23</v>
      </c>
      <c r="G54" s="7">
        <v>755.82</v>
      </c>
      <c r="H54" t="s">
        <v>22</v>
      </c>
    </row>
    <row r="55" spans="1:8" x14ac:dyDescent="0.25">
      <c r="A55">
        <v>220220007949</v>
      </c>
      <c r="B55" t="s">
        <v>19</v>
      </c>
      <c r="C55" s="3">
        <v>44888</v>
      </c>
      <c r="D55">
        <v>22022000075</v>
      </c>
      <c r="F55" t="s">
        <v>23</v>
      </c>
      <c r="G55" s="7">
        <v>31.48</v>
      </c>
      <c r="H55" t="s">
        <v>24</v>
      </c>
    </row>
    <row r="56" spans="1:8" x14ac:dyDescent="0.25">
      <c r="A56">
        <v>220220007952</v>
      </c>
      <c r="B56" t="s">
        <v>19</v>
      </c>
      <c r="C56" s="3">
        <v>44888</v>
      </c>
      <c r="D56">
        <v>22022000076</v>
      </c>
      <c r="F56" t="s">
        <v>23</v>
      </c>
      <c r="G56" s="7">
        <v>15.01</v>
      </c>
      <c r="H56" t="s">
        <v>25</v>
      </c>
    </row>
    <row r="57" spans="1:8" x14ac:dyDescent="0.25">
      <c r="A57">
        <v>220220008637</v>
      </c>
      <c r="B57" t="s">
        <v>19</v>
      </c>
      <c r="C57" s="3">
        <v>44915</v>
      </c>
      <c r="D57">
        <v>22022000073</v>
      </c>
      <c r="F57" t="s">
        <v>23</v>
      </c>
      <c r="G57" s="7">
        <v>90.94</v>
      </c>
      <c r="H57" t="s">
        <v>21</v>
      </c>
    </row>
    <row r="58" spans="1:8" x14ac:dyDescent="0.25">
      <c r="A58">
        <v>220220008638</v>
      </c>
      <c r="B58" t="s">
        <v>19</v>
      </c>
      <c r="C58" s="3">
        <v>44915</v>
      </c>
      <c r="D58">
        <v>22022001643</v>
      </c>
      <c r="F58" t="s">
        <v>23</v>
      </c>
      <c r="G58" s="7">
        <v>141.66</v>
      </c>
      <c r="H58" t="s">
        <v>21</v>
      </c>
    </row>
    <row r="59" spans="1:8" x14ac:dyDescent="0.25">
      <c r="A59">
        <v>220220008639</v>
      </c>
      <c r="B59" t="s">
        <v>19</v>
      </c>
      <c r="C59" s="3">
        <v>44915</v>
      </c>
      <c r="D59">
        <v>22022000074</v>
      </c>
      <c r="F59" t="s">
        <v>23</v>
      </c>
      <c r="G59" s="7">
        <v>563.30999999999995</v>
      </c>
      <c r="H59" t="s">
        <v>22</v>
      </c>
    </row>
    <row r="60" spans="1:8" x14ac:dyDescent="0.25">
      <c r="A60">
        <v>220220008640</v>
      </c>
      <c r="B60" t="s">
        <v>19</v>
      </c>
      <c r="C60" s="3">
        <v>44915</v>
      </c>
      <c r="D60">
        <v>22022001643</v>
      </c>
      <c r="F60" t="s">
        <v>23</v>
      </c>
      <c r="G60" s="7">
        <v>141.66</v>
      </c>
      <c r="H60" t="s">
        <v>22</v>
      </c>
    </row>
    <row r="61" spans="1:8" x14ac:dyDescent="0.25">
      <c r="A61">
        <v>220220008642</v>
      </c>
      <c r="B61" t="s">
        <v>19</v>
      </c>
      <c r="C61" s="3">
        <v>44915</v>
      </c>
      <c r="D61">
        <v>22022000075</v>
      </c>
      <c r="F61" t="s">
        <v>23</v>
      </c>
      <c r="G61" s="7">
        <v>138.51</v>
      </c>
      <c r="H61" t="s">
        <v>24</v>
      </c>
    </row>
    <row r="62" spans="1:8" x14ac:dyDescent="0.25">
      <c r="A62">
        <v>220220008643</v>
      </c>
      <c r="B62" t="s">
        <v>19</v>
      </c>
      <c r="C62" s="3">
        <v>44915</v>
      </c>
      <c r="D62">
        <v>22022001643</v>
      </c>
      <c r="F62" t="s">
        <v>23</v>
      </c>
      <c r="G62" s="7">
        <v>14.08</v>
      </c>
      <c r="H62" t="s">
        <v>24</v>
      </c>
    </row>
    <row r="63" spans="1:8" x14ac:dyDescent="0.25">
      <c r="A63">
        <v>220220008644</v>
      </c>
      <c r="B63" t="s">
        <v>19</v>
      </c>
      <c r="C63" s="3">
        <v>44915</v>
      </c>
      <c r="D63">
        <v>22022000076</v>
      </c>
      <c r="F63" t="s">
        <v>23</v>
      </c>
      <c r="G63" s="7">
        <v>31.48</v>
      </c>
      <c r="H63" t="s">
        <v>25</v>
      </c>
    </row>
    <row r="64" spans="1:8" x14ac:dyDescent="0.25">
      <c r="A64">
        <v>220220008645</v>
      </c>
      <c r="B64" t="s">
        <v>19</v>
      </c>
      <c r="C64" s="3">
        <v>44915</v>
      </c>
      <c r="D64">
        <v>22022001643</v>
      </c>
      <c r="F64" t="s">
        <v>23</v>
      </c>
      <c r="G64" s="7">
        <v>12.26</v>
      </c>
      <c r="H64" t="s">
        <v>25</v>
      </c>
    </row>
    <row r="65" spans="1:8" x14ac:dyDescent="0.25">
      <c r="A65">
        <v>220220008646</v>
      </c>
      <c r="B65" t="s">
        <v>19</v>
      </c>
      <c r="C65" s="3">
        <v>44915</v>
      </c>
      <c r="D65">
        <v>22022001539</v>
      </c>
      <c r="F65" t="s">
        <v>23</v>
      </c>
      <c r="G65" s="7">
        <v>127.82</v>
      </c>
      <c r="H65" t="s">
        <v>29</v>
      </c>
    </row>
    <row r="66" spans="1:8" x14ac:dyDescent="0.25">
      <c r="A66">
        <v>220220008647</v>
      </c>
      <c r="B66" t="s">
        <v>19</v>
      </c>
      <c r="C66" s="3">
        <v>44915</v>
      </c>
      <c r="D66">
        <v>22022001643</v>
      </c>
      <c r="F66" t="s">
        <v>23</v>
      </c>
      <c r="G66" s="7">
        <v>12.26</v>
      </c>
      <c r="H66" t="s">
        <v>29</v>
      </c>
    </row>
    <row r="67" spans="1:8" x14ac:dyDescent="0.25">
      <c r="A67">
        <v>220220008648</v>
      </c>
      <c r="B67" t="s">
        <v>19</v>
      </c>
      <c r="C67" s="3">
        <v>44915</v>
      </c>
      <c r="D67">
        <v>22022000078</v>
      </c>
      <c r="F67" t="s">
        <v>23</v>
      </c>
      <c r="G67" s="7">
        <v>127.82</v>
      </c>
      <c r="H67" t="s">
        <v>27</v>
      </c>
    </row>
    <row r="68" spans="1:8" x14ac:dyDescent="0.25">
      <c r="A68">
        <v>220220008649</v>
      </c>
      <c r="B68" t="s">
        <v>19</v>
      </c>
      <c r="C68" s="3">
        <v>44915</v>
      </c>
      <c r="D68">
        <v>22022001643</v>
      </c>
      <c r="F68" t="s">
        <v>23</v>
      </c>
      <c r="G68" s="7">
        <v>5.58</v>
      </c>
      <c r="H68" t="s">
        <v>27</v>
      </c>
    </row>
    <row r="69" spans="1:8" x14ac:dyDescent="0.25">
      <c r="A69">
        <v>220220008651</v>
      </c>
      <c r="B69" t="s">
        <v>28</v>
      </c>
      <c r="C69" s="3">
        <v>44915</v>
      </c>
      <c r="D69">
        <v>22022001643</v>
      </c>
      <c r="F69" t="s">
        <v>23</v>
      </c>
      <c r="G69" s="7">
        <v>-12.26</v>
      </c>
      <c r="H69" t="s">
        <v>29</v>
      </c>
    </row>
    <row r="70" spans="1:8" x14ac:dyDescent="0.25">
      <c r="A70">
        <v>220220008653</v>
      </c>
      <c r="B70" t="s">
        <v>19</v>
      </c>
      <c r="C70" s="3">
        <v>44915</v>
      </c>
      <c r="D70">
        <v>22022001643</v>
      </c>
      <c r="F70" t="s">
        <v>23</v>
      </c>
      <c r="G70" s="7">
        <v>1.87</v>
      </c>
      <c r="H70" t="s">
        <v>29</v>
      </c>
    </row>
    <row r="71" spans="1:8" x14ac:dyDescent="0.25">
      <c r="A71">
        <v>220220008660</v>
      </c>
      <c r="B71" t="s">
        <v>28</v>
      </c>
      <c r="C71" s="3">
        <v>44915</v>
      </c>
      <c r="D71">
        <v>22022001643</v>
      </c>
      <c r="F71" t="s">
        <v>23</v>
      </c>
      <c r="G71" s="7">
        <v>-14.08</v>
      </c>
      <c r="H71" t="s">
        <v>24</v>
      </c>
    </row>
    <row r="72" spans="1:8" x14ac:dyDescent="0.25">
      <c r="A72">
        <v>220220008661</v>
      </c>
      <c r="B72" t="s">
        <v>28</v>
      </c>
      <c r="C72" s="3">
        <v>44915</v>
      </c>
      <c r="D72">
        <v>22022001643</v>
      </c>
      <c r="F72" t="s">
        <v>23</v>
      </c>
      <c r="G72" s="7">
        <v>-12.26</v>
      </c>
      <c r="H72" t="s">
        <v>25</v>
      </c>
    </row>
    <row r="73" spans="1:8" x14ac:dyDescent="0.25">
      <c r="A73">
        <v>220220008663</v>
      </c>
      <c r="B73" t="s">
        <v>19</v>
      </c>
      <c r="C73" s="3">
        <v>44915</v>
      </c>
      <c r="D73">
        <v>22022001643</v>
      </c>
      <c r="F73" t="s">
        <v>23</v>
      </c>
      <c r="G73" s="7">
        <v>12.15</v>
      </c>
      <c r="H73" t="s">
        <v>24</v>
      </c>
    </row>
    <row r="74" spans="1:8" x14ac:dyDescent="0.25">
      <c r="A74">
        <v>220220008666</v>
      </c>
      <c r="B74" t="s">
        <v>19</v>
      </c>
      <c r="C74" s="3">
        <v>44915</v>
      </c>
      <c r="D74">
        <v>22022001643</v>
      </c>
      <c r="F74" t="s">
        <v>23</v>
      </c>
      <c r="G74" s="7">
        <v>12.15</v>
      </c>
      <c r="H74" t="s">
        <v>25</v>
      </c>
    </row>
    <row r="75" spans="1:8" x14ac:dyDescent="0.25">
      <c r="A75">
        <v>220220008669</v>
      </c>
      <c r="B75" t="s">
        <v>28</v>
      </c>
      <c r="C75" s="3">
        <v>44915</v>
      </c>
      <c r="D75">
        <v>22022000075</v>
      </c>
      <c r="F75" t="s">
        <v>23</v>
      </c>
      <c r="G75" s="7">
        <v>-138.51</v>
      </c>
      <c r="H75" t="s">
        <v>24</v>
      </c>
    </row>
    <row r="76" spans="1:8" x14ac:dyDescent="0.25">
      <c r="A76">
        <v>220220008670</v>
      </c>
      <c r="B76" t="s">
        <v>28</v>
      </c>
      <c r="C76" s="3">
        <v>44915</v>
      </c>
      <c r="D76">
        <v>22022000076</v>
      </c>
      <c r="F76" t="s">
        <v>23</v>
      </c>
      <c r="G76" s="7">
        <v>-31.48</v>
      </c>
      <c r="H76" t="s">
        <v>25</v>
      </c>
    </row>
    <row r="77" spans="1:8" x14ac:dyDescent="0.25">
      <c r="A77">
        <v>220220008676</v>
      </c>
      <c r="B77" t="s">
        <v>28</v>
      </c>
      <c r="C77" s="3">
        <v>44915</v>
      </c>
      <c r="D77">
        <v>22022001643</v>
      </c>
      <c r="F77" t="s">
        <v>23</v>
      </c>
      <c r="G77" s="7">
        <v>-12.15</v>
      </c>
      <c r="H77" t="s">
        <v>25</v>
      </c>
    </row>
    <row r="78" spans="1:8" x14ac:dyDescent="0.25">
      <c r="A78">
        <v>220220008677</v>
      </c>
      <c r="B78" t="s">
        <v>28</v>
      </c>
      <c r="C78" s="3">
        <v>44915</v>
      </c>
      <c r="D78">
        <v>22022001643</v>
      </c>
      <c r="F78" t="s">
        <v>23</v>
      </c>
      <c r="G78" s="7">
        <v>-12.15</v>
      </c>
      <c r="H78" t="s">
        <v>24</v>
      </c>
    </row>
    <row r="79" spans="1:8" x14ac:dyDescent="0.25">
      <c r="A79">
        <v>220220008678</v>
      </c>
      <c r="B79" t="s">
        <v>19</v>
      </c>
      <c r="C79" s="3">
        <v>44915</v>
      </c>
      <c r="D79">
        <v>22022000075</v>
      </c>
      <c r="F79" t="s">
        <v>23</v>
      </c>
      <c r="G79" s="7">
        <v>138.51</v>
      </c>
      <c r="H79" t="s">
        <v>24</v>
      </c>
    </row>
    <row r="80" spans="1:8" x14ac:dyDescent="0.25">
      <c r="A80">
        <v>220220008679</v>
      </c>
      <c r="B80" t="s">
        <v>19</v>
      </c>
      <c r="C80" s="3">
        <v>44915</v>
      </c>
      <c r="D80">
        <v>22022001643</v>
      </c>
      <c r="F80" t="s">
        <v>23</v>
      </c>
      <c r="G80" s="7">
        <v>14.08</v>
      </c>
      <c r="H80" t="s">
        <v>24</v>
      </c>
    </row>
    <row r="81" spans="1:8" x14ac:dyDescent="0.25">
      <c r="A81">
        <v>220220008680</v>
      </c>
      <c r="B81" t="s">
        <v>19</v>
      </c>
      <c r="C81" s="3">
        <v>44915</v>
      </c>
      <c r="D81">
        <v>22022000076</v>
      </c>
      <c r="F81" t="s">
        <v>23</v>
      </c>
      <c r="G81" s="7">
        <v>31.48</v>
      </c>
      <c r="H81" t="s">
        <v>25</v>
      </c>
    </row>
    <row r="82" spans="1:8" x14ac:dyDescent="0.25">
      <c r="A82">
        <v>220220008681</v>
      </c>
      <c r="B82" t="s">
        <v>19</v>
      </c>
      <c r="C82" s="3">
        <v>44915</v>
      </c>
      <c r="D82">
        <v>22022001643</v>
      </c>
      <c r="F82" t="s">
        <v>23</v>
      </c>
      <c r="G82" s="7">
        <v>12.26</v>
      </c>
      <c r="H82" t="s">
        <v>25</v>
      </c>
    </row>
    <row r="85" spans="1:8" x14ac:dyDescent="0.25">
      <c r="G85" s="7">
        <f>SUM(G2:G84)</f>
        <v>23572.609999999979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RETRIBUCIONS</vt:lpstr>
      <vt:lpstr>DIETES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Torramilans</dc:creator>
  <cp:lastModifiedBy>Yolanda Torramilans</cp:lastModifiedBy>
  <dcterms:created xsi:type="dcterms:W3CDTF">2023-01-23T11:30:17Z</dcterms:created>
  <dcterms:modified xsi:type="dcterms:W3CDTF">2023-01-23T12:42:17Z</dcterms:modified>
</cp:coreProperties>
</file>